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1991-1999" sheetId="2" r:id="rId5"/>
    <sheet state="visible" name="2000-2008" sheetId="3" r:id="rId6"/>
    <sheet state="visible" name="2009-2016" sheetId="4" r:id="rId7"/>
    <sheet state="visible" name="2017 en adelante" sheetId="5" r:id="rId8"/>
    <sheet state="visible" name="por mes" sheetId="6" r:id="rId9"/>
    <sheet state="visible" name="Ficha Tecnica" sheetId="7" r:id="rId10"/>
  </sheets>
  <definedNames/>
  <calcPr/>
  <extLst>
    <ext uri="GoogleSheetsCustomDataVersion2">
      <go:sheetsCustomData xmlns:go="http://customooxmlschemas.google.com/" r:id="rId11" roundtripDataChecksum="rpkTlWh09vuoQtUgYuuu3ZZOLwwmLl1KmfTMqn3OsFI="/>
    </ext>
  </extLst>
</workbook>
</file>

<file path=xl/sharedStrings.xml><?xml version="1.0" encoding="utf-8"?>
<sst xmlns="http://schemas.openxmlformats.org/spreadsheetml/2006/main" count="988" uniqueCount="176">
  <si>
    <t>Exportación según principales países de desembarque (en dólares). Total Provincia. Años 1991-2024</t>
  </si>
  <si>
    <t>1991-1999</t>
  </si>
  <si>
    <t>2000-2008</t>
  </si>
  <si>
    <t>2009-2016</t>
  </si>
  <si>
    <t>2017 en adelante (anual)</t>
  </si>
  <si>
    <t>por mes</t>
  </si>
  <si>
    <t>Fuente: Instituto Provincial de Análisis e Investigación, Estadística y Censos sobre la base de datos de la Dirección Nacional de Estadísticas del Comercio del Instituto Nacional de Estadística y Censos (INDEC)</t>
  </si>
  <si>
    <t>Exportación según principales países de desembarque (en dólares). Total Provincia. Años 1991/ 1999</t>
  </si>
  <si>
    <t>País de desembarque</t>
  </si>
  <si>
    <t>1991</t>
  </si>
  <si>
    <t>1992</t>
  </si>
  <si>
    <t>1993</t>
  </si>
  <si>
    <t>1994</t>
  </si>
  <si>
    <t>1995</t>
  </si>
  <si>
    <t>1996</t>
  </si>
  <si>
    <t>Total</t>
  </si>
  <si>
    <t>Holanda</t>
  </si>
  <si>
    <t>-</t>
  </si>
  <si>
    <t>Nigeria</t>
  </si>
  <si>
    <t>Barbados</t>
  </si>
  <si>
    <t>Bolivia</t>
  </si>
  <si>
    <t>Brasil</t>
  </si>
  <si>
    <t>Canadá</t>
  </si>
  <si>
    <t>Colombia</t>
  </si>
  <si>
    <t>Cuba</t>
  </si>
  <si>
    <t>Chile</t>
  </si>
  <si>
    <t>Ecuador</t>
  </si>
  <si>
    <t>Estados Unidos</t>
  </si>
  <si>
    <t>Guatemala</t>
  </si>
  <si>
    <t>México</t>
  </si>
  <si>
    <t>Panamá</t>
  </si>
  <si>
    <t>Paraguay</t>
  </si>
  <si>
    <t>Perú</t>
  </si>
  <si>
    <t>Puerto Rico</t>
  </si>
  <si>
    <t>Uruguay</t>
  </si>
  <si>
    <t>Venezuela</t>
  </si>
  <si>
    <t>Corea Democ. Norte</t>
  </si>
  <si>
    <t>Corea Rep. Sur</t>
  </si>
  <si>
    <t>China Continental</t>
  </si>
  <si>
    <t>Isla-Formosa Taiwan</t>
  </si>
  <si>
    <t>Japón</t>
  </si>
  <si>
    <t>Singapur</t>
  </si>
  <si>
    <t>Hong Kong</t>
  </si>
  <si>
    <t>Bélgica</t>
  </si>
  <si>
    <t>Dinamarca</t>
  </si>
  <si>
    <t>España</t>
  </si>
  <si>
    <t>Francia</t>
  </si>
  <si>
    <t>Hungría</t>
  </si>
  <si>
    <t>Italia</t>
  </si>
  <si>
    <t>Países Bajos</t>
  </si>
  <si>
    <t>Portugal</t>
  </si>
  <si>
    <t>Gran Bretaña</t>
  </si>
  <si>
    <t>Suecia</t>
  </si>
  <si>
    <t>Turquía</t>
  </si>
  <si>
    <t>Alemania Federal</t>
  </si>
  <si>
    <t xml:space="preserve">Rusia </t>
  </si>
  <si>
    <t>Nueva Zelanda</t>
  </si>
  <si>
    <t>Otros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</si>
  <si>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</si>
  <si>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</si>
  <si>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Exportación según principales países de desembarque (en dólares). Total Provincia. Años 2000/ 2008</t>
  </si>
  <si>
    <t>Angola</t>
  </si>
  <si>
    <t>Arabia Saudita</t>
  </si>
  <si>
    <t>Australia</t>
  </si>
  <si>
    <t>Bahamas</t>
  </si>
  <si>
    <t>Bielorus</t>
  </si>
  <si>
    <t>Bosnia Herzegovina</t>
  </si>
  <si>
    <t>Bulgaria</t>
  </si>
  <si>
    <t>Corea Democrática del Norte</t>
  </si>
  <si>
    <t>Corea Republicana del Sur</t>
  </si>
  <si>
    <t>Costa Rica</t>
  </si>
  <si>
    <t>Croacia</t>
  </si>
  <si>
    <t>Disponible para agrupamiento</t>
  </si>
  <si>
    <t>Dominica</t>
  </si>
  <si>
    <t>El Salvador</t>
  </si>
  <si>
    <t>Emiratos Arabes Unidos</t>
  </si>
  <si>
    <t>India</t>
  </si>
  <si>
    <t>Israel</t>
  </si>
  <si>
    <t>Jordania</t>
  </si>
  <si>
    <t>Libia</t>
  </si>
  <si>
    <t>Lituania</t>
  </si>
  <si>
    <t>Marruecos</t>
  </si>
  <si>
    <t>Moldova</t>
  </si>
  <si>
    <t>Polonia</t>
  </si>
  <si>
    <t>República Checa</t>
  </si>
  <si>
    <t>Rumania</t>
  </si>
  <si>
    <t>Sudáfrica</t>
  </si>
  <si>
    <t>Suiza</t>
  </si>
  <si>
    <t>Túnez</t>
  </si>
  <si>
    <t>Ucrania</t>
  </si>
  <si>
    <t>Vietnam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</si>
  <si>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</si>
  <si>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</si>
  <si>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Exportación según principales países de desembarque (miles de dólares). Total Provincia. Años 2009/ 2016</t>
  </si>
  <si>
    <t>Chile, zona franca Punta Arenas</t>
  </si>
  <si>
    <t>Eslovaquia</t>
  </si>
  <si>
    <t>Indonesia</t>
  </si>
  <si>
    <t>Kazajstán</t>
  </si>
  <si>
    <t>Kenya</t>
  </si>
  <si>
    <t>Líbano</t>
  </si>
  <si>
    <t>Malasia</t>
  </si>
  <si>
    <t>Noruega</t>
  </si>
  <si>
    <t>Serbia</t>
  </si>
  <si>
    <t>Tailandia</t>
  </si>
  <si>
    <t>Unión Soviética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</si>
  <si>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</si>
  <si>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</si>
  <si>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Exportaciones anuales según principales países de desembarque (en dólares). Total Provincia. Años 2017/ 2023</t>
  </si>
  <si>
    <t>Alemania</t>
  </si>
  <si>
    <t>Azerbaiyán</t>
  </si>
  <si>
    <t>Bielorrusia</t>
  </si>
  <si>
    <t>Bosnia y Herzegovina</t>
  </si>
  <si>
    <t>China</t>
  </si>
  <si>
    <t>Corea del Sur</t>
  </si>
  <si>
    <t>Costa de Marfil</t>
  </si>
  <si>
    <t>Estonia</t>
  </si>
  <si>
    <t>Finlandia</t>
  </si>
  <si>
    <t>Georgia</t>
  </si>
  <si>
    <t>Ghana</t>
  </si>
  <si>
    <t>Grecia</t>
  </si>
  <si>
    <t>Indeterminado (1)</t>
  </si>
  <si>
    <t>Letonia</t>
  </si>
  <si>
    <t>Liberia</t>
  </si>
  <si>
    <t>Moldavia</t>
  </si>
  <si>
    <t>Montenegro</t>
  </si>
  <si>
    <t>Omán</t>
  </si>
  <si>
    <t>Reino Unido</t>
  </si>
  <si>
    <t>Rep. Dominicana</t>
  </si>
  <si>
    <t>Rusia</t>
  </si>
  <si>
    <t>Santa Lucía</t>
  </si>
  <si>
    <t>Sierra Leona</t>
  </si>
  <si>
    <t>Taiwan</t>
  </si>
  <si>
    <t>Tayikistán</t>
  </si>
  <si>
    <t>- Cero absoluto</t>
  </si>
  <si>
    <t>(1) Buques y aeronaves (cumbustible)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</si>
  <si>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incluyen zonas francas y territorios asociados. 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</si>
  <si>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</si>
  <si>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Exportaciones mensuales según principales países de desembarque (en dólares). Total Provincia. Años 2017/ 2024</t>
  </si>
  <si>
    <t>ago-24 (*)</t>
  </si>
  <si>
    <t>sep-24 (*)</t>
  </si>
  <si>
    <t>oct-24 (*)</t>
  </si>
  <si>
    <t>Emiratos Árabes Unidos</t>
  </si>
  <si>
    <t>(1) Ventas a Buques de bandera extranjera</t>
  </si>
  <si>
    <t>* Datos provisorios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</si>
  <si>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incluyen zonas francas y territorios asociados. 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</si>
  <si>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</si>
  <si>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FICHA TECNICA</t>
  </si>
  <si>
    <t>ARCHIVO</t>
  </si>
  <si>
    <t>13_3_04</t>
  </si>
  <si>
    <t>Tema</t>
  </si>
  <si>
    <t>Estadísticas macroeconomicas</t>
  </si>
  <si>
    <t>Subtema</t>
  </si>
  <si>
    <t>Comercio internacional y balanza de pagos </t>
  </si>
  <si>
    <t>Serie</t>
  </si>
  <si>
    <t>Valor total de las exportaciones por períodos anuales según pais de desembarque de la provincia de Tierra del Fuego AeIAS</t>
  </si>
  <si>
    <t>Objetivo</t>
  </si>
  <si>
    <t>Presentar la evolución de las exportaciones de la Provincia de Tierra del Fuego AeIAS clasificadas por pais de desembarque</t>
  </si>
  <si>
    <t>Cobertura geográfica</t>
  </si>
  <si>
    <t>Provincia de Tierra del Fuego AeIAS</t>
  </si>
  <si>
    <t>Cobertura temporal</t>
  </si>
  <si>
    <t>Años 1991-2024</t>
  </si>
  <si>
    <t>Variable 1</t>
  </si>
  <si>
    <t>Pais de desembarque</t>
  </si>
  <si>
    <t>Definición Operativa</t>
  </si>
  <si>
    <t xml:space="preserve">Refiere a las exportaciones hacia un país por su relevancia como receptores de las mercaderías exportadas por la Provincia de Tierra del Fuego AeIAS. </t>
  </si>
  <si>
    <t>Unidad de medida</t>
  </si>
  <si>
    <t>Dólares</t>
  </si>
  <si>
    <t>Método de cálculo (formula)</t>
  </si>
  <si>
    <t>No aplica</t>
  </si>
  <si>
    <t>Periocidad de recepción de datos</t>
  </si>
  <si>
    <t>Mensual</t>
  </si>
  <si>
    <t>Periodicidad de difusión</t>
  </si>
  <si>
    <t>Nota</t>
  </si>
  <si>
    <t>Los totales incluyen zonas francas y territorios asociados. Los totales por suma pueden no coincidir por redondeo en las cifras parciales.</t>
  </si>
  <si>
    <t>Fuente</t>
  </si>
  <si>
    <t>Instituto Provincial de Análisis e Investigación, Estadística
y Censos de Tierra del Fuego sobre la base de datos de INDEC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</si>
</sst>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 * #,##0_ ;_ * \-#,##0_ ;_ * &quot;-&quot;??_ ;_ @_ "/>
    <numFmt numFmtId="165" formatCode="_ * #,##0.00_ ;_ * \-#,##0.00_ ;_ * &quot;-&quot;??_ ;_ @_ "/>
    <numFmt numFmtId="166" formatCode="#,##0; -#,##0; &quot;-&quot;"/>
    <numFmt numFmtId="167" formatCode="mmm&quot;-&quot;yy"/>
    <numFmt numFmtId="168" formatCode="mmm-d"/>
  </numFmts>
  <fonts count="21">
    <font>
      <sz val="11.0"/>
      <color theme="1"/>
      <name val="Calibri"/>
      <scheme val="minor"/>
    </font>
    <font>
      <sz val="10.0"/>
      <color theme="1"/>
      <name val="Arial"/>
    </font>
    <font>
      <sz val="11.0"/>
      <color theme="1"/>
      <name val="Arial"/>
    </font>
    <font>
      <u/>
      <sz val="11.0"/>
      <color theme="10"/>
      <name val="Arial"/>
    </font>
    <font>
      <u/>
      <sz val="11.0"/>
      <color rgb="FF0000FF"/>
      <name val="Arial"/>
    </font>
    <font>
      <u/>
      <sz val="11.0"/>
      <color rgb="FF0000FF"/>
      <name val="Arial"/>
    </font>
    <font>
      <sz val="8.0"/>
      <color rgb="FF000000"/>
      <name val="Arial"/>
    </font>
    <font>
      <sz val="9.0"/>
      <color theme="1"/>
      <name val="Arial"/>
    </font>
    <font>
      <b/>
      <sz val="10.0"/>
      <color theme="1"/>
      <name val="Arial"/>
    </font>
    <font>
      <sz val="11.0"/>
      <color theme="1"/>
      <name val="Calibri"/>
    </font>
    <font>
      <sz val="8.0"/>
      <color theme="1"/>
      <name val="Arial"/>
    </font>
    <font>
      <sz val="8.0"/>
      <color theme="1"/>
      <name val="Calibri"/>
    </font>
    <font>
      <b/>
      <sz val="8.0"/>
      <color theme="1"/>
      <name val="Arial"/>
    </font>
    <font>
      <b/>
      <sz val="8.0"/>
      <color rgb="FF000000"/>
      <name val="Arial"/>
    </font>
    <font>
      <b/>
      <sz val="11.0"/>
      <color rgb="FF000000"/>
      <name val="Calibri"/>
    </font>
    <font>
      <sz val="9.0"/>
      <color rgb="FF000000"/>
      <name val="Arial"/>
    </font>
    <font>
      <sz val="11.0"/>
      <color rgb="FF000000"/>
      <name val="Calibri"/>
    </font>
    <font>
      <color theme="1"/>
      <name val="Calibri"/>
      <scheme val="minor"/>
    </font>
    <font>
      <color rgb="FF000000"/>
      <name val="Calibri"/>
      <scheme val="minor"/>
    </font>
    <font>
      <b/>
      <sz val="9.0"/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22">
    <border/>
    <border>
      <left/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/>
      <right/>
    </border>
    <border>
      <left/>
      <right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right/>
      <top/>
      <bottom/>
    </border>
    <border>
      <left/>
      <right/>
      <top/>
    </border>
    <border>
      <right/>
      <bottom/>
    </border>
    <border>
      <left/>
      <top/>
    </border>
    <border>
      <right/>
      <top/>
    </border>
    <border>
      <left/>
      <bottom/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readingOrder="0" vertical="center"/>
    </xf>
    <xf borderId="0" fillId="0" fontId="6" numFmtId="0" xfId="0" applyFont="1"/>
    <xf borderId="0" fillId="0" fontId="7" numFmtId="0" xfId="0" applyFont="1"/>
    <xf borderId="1" fillId="2" fontId="8" numFmtId="0" xfId="0" applyBorder="1" applyFill="1" applyFont="1"/>
    <xf borderId="1" fillId="2" fontId="9" numFmtId="0" xfId="0" applyBorder="1" applyFont="1"/>
    <xf borderId="1" fillId="2" fontId="7" numFmtId="0" xfId="0" applyBorder="1" applyFont="1"/>
    <xf borderId="2" fillId="2" fontId="6" numFmtId="0" xfId="0" applyBorder="1" applyFont="1"/>
    <xf borderId="2" fillId="2" fontId="6" numFmtId="0" xfId="0" applyAlignment="1" applyBorder="1" applyFont="1">
      <alignment horizontal="center"/>
    </xf>
    <xf borderId="2" fillId="2" fontId="10" numFmtId="0" xfId="0" applyAlignment="1" applyBorder="1" applyFont="1">
      <alignment horizontal="center"/>
    </xf>
    <xf borderId="1" fillId="2" fontId="6" numFmtId="0" xfId="0" applyBorder="1" applyFont="1"/>
    <xf borderId="1" fillId="2" fontId="11" numFmtId="0" xfId="0" applyBorder="1" applyFont="1"/>
    <xf borderId="1" fillId="2" fontId="12" numFmtId="0" xfId="0" applyAlignment="1" applyBorder="1" applyFont="1">
      <alignment horizontal="left" readingOrder="0"/>
    </xf>
    <xf borderId="1" fillId="2" fontId="12" numFmtId="37" xfId="0" applyBorder="1" applyFont="1" applyNumberFormat="1"/>
    <xf borderId="1" fillId="2" fontId="10" numFmtId="0" xfId="0" applyAlignment="1" applyBorder="1" applyFont="1">
      <alignment horizontal="left"/>
    </xf>
    <xf borderId="1" fillId="2" fontId="10" numFmtId="37" xfId="0" applyAlignment="1" applyBorder="1" applyFont="1" applyNumberFormat="1">
      <alignment horizontal="right"/>
    </xf>
    <xf borderId="1" fillId="2" fontId="10" numFmtId="3" xfId="0" applyAlignment="1" applyBorder="1" applyFont="1" applyNumberFormat="1">
      <alignment horizontal="right"/>
    </xf>
    <xf borderId="1" fillId="2" fontId="10" numFmtId="0" xfId="0" applyAlignment="1" applyBorder="1" applyFont="1">
      <alignment horizontal="right"/>
    </xf>
    <xf borderId="1" fillId="2" fontId="10" numFmtId="37" xfId="0" applyBorder="1" applyFont="1" applyNumberFormat="1"/>
    <xf borderId="1" fillId="2" fontId="10" numFmtId="3" xfId="0" applyBorder="1" applyFont="1" applyNumberFormat="1"/>
    <xf borderId="1" fillId="2" fontId="6" numFmtId="164" xfId="0" applyBorder="1" applyFont="1" applyNumberFormat="1"/>
    <xf borderId="1" fillId="2" fontId="10" numFmtId="164" xfId="0" applyBorder="1" applyFont="1" applyNumberFormat="1"/>
    <xf borderId="1" fillId="2" fontId="10" numFmtId="164" xfId="0" applyAlignment="1" applyBorder="1" applyFont="1" applyNumberFormat="1">
      <alignment horizontal="right"/>
    </xf>
    <xf borderId="1" fillId="2" fontId="6" numFmtId="3" xfId="0" applyBorder="1" applyFont="1" applyNumberFormat="1"/>
    <xf borderId="3" fillId="2" fontId="12" numFmtId="0" xfId="0" applyBorder="1" applyFont="1"/>
    <xf borderId="3" fillId="2" fontId="10" numFmtId="0" xfId="0" applyBorder="1" applyFont="1"/>
    <xf borderId="3" fillId="2" fontId="10" numFmtId="37" xfId="0" applyAlignment="1" applyBorder="1" applyFont="1" applyNumberFormat="1">
      <alignment horizontal="right"/>
    </xf>
    <xf borderId="3" fillId="2" fontId="10" numFmtId="37" xfId="0" applyBorder="1" applyFont="1" applyNumberFormat="1"/>
    <xf borderId="3" fillId="2" fontId="11" numFmtId="0" xfId="0" applyBorder="1" applyFont="1"/>
    <xf borderId="3" fillId="2" fontId="11" numFmtId="164" xfId="0" applyBorder="1" applyFont="1" applyNumberFormat="1"/>
    <xf borderId="1" fillId="2" fontId="10" numFmtId="0" xfId="0" applyBorder="1" applyFont="1"/>
    <xf borderId="0" fillId="2" fontId="13" numFmtId="0" xfId="0" applyAlignment="1" applyFont="1">
      <alignment readingOrder="0" vertical="center"/>
    </xf>
    <xf borderId="0" fillId="0" fontId="9" numFmtId="0" xfId="0" applyAlignment="1" applyFont="1">
      <alignment vertical="center"/>
    </xf>
    <xf borderId="0" fillId="2" fontId="10" numFmtId="0" xfId="0" applyAlignment="1" applyFont="1">
      <alignment readingOrder="0" shrinkToFit="0" vertical="center" wrapText="0"/>
    </xf>
    <xf borderId="1" fillId="2" fontId="8" numFmtId="37" xfId="0" applyBorder="1" applyFont="1" applyNumberFormat="1"/>
    <xf borderId="1" fillId="2" fontId="7" numFmtId="0" xfId="0" applyAlignment="1" applyBorder="1" applyFont="1">
      <alignment horizontal="left"/>
    </xf>
    <xf borderId="1" fillId="2" fontId="8" numFmtId="165" xfId="0" applyBorder="1" applyFont="1" applyNumberFormat="1"/>
    <xf borderId="1" fillId="2" fontId="12" numFmtId="0" xfId="0" applyAlignment="1" applyBorder="1" applyFont="1">
      <alignment readingOrder="0"/>
    </xf>
    <xf borderId="1" fillId="2" fontId="12" numFmtId="3" xfId="0" applyBorder="1" applyFont="1" applyNumberFormat="1"/>
    <xf borderId="3" fillId="2" fontId="8" numFmtId="0" xfId="0" applyBorder="1" applyFont="1"/>
    <xf borderId="3" fillId="2" fontId="1" numFmtId="3" xfId="0" applyBorder="1" applyFont="1" applyNumberFormat="1"/>
    <xf borderId="3" fillId="2" fontId="9" numFmtId="3" xfId="0" applyBorder="1" applyFont="1" applyNumberFormat="1"/>
    <xf borderId="1" fillId="2" fontId="1" numFmtId="0" xfId="0" applyBorder="1" applyFont="1"/>
    <xf borderId="1" fillId="2" fontId="1" numFmtId="37" xfId="0" applyBorder="1" applyFont="1" applyNumberFormat="1"/>
    <xf borderId="4" fillId="0" fontId="10" numFmtId="0" xfId="0" applyAlignment="1" applyBorder="1" applyFont="1">
      <alignment horizontal="center"/>
    </xf>
    <xf borderId="0" fillId="0" fontId="10" numFmtId="0" xfId="0" applyFont="1"/>
    <xf borderId="1" fillId="2" fontId="12" numFmtId="0" xfId="0" applyBorder="1" applyFont="1"/>
    <xf borderId="1" fillId="0" fontId="10" numFmtId="0" xfId="0" applyAlignment="1" applyBorder="1" applyFont="1">
      <alignment horizontal="left"/>
    </xf>
    <xf borderId="0" fillId="0" fontId="10" numFmtId="0" xfId="0" applyAlignment="1" applyFont="1">
      <alignment horizontal="left"/>
    </xf>
    <xf borderId="0" fillId="2" fontId="10" numFmtId="0" xfId="0" applyAlignment="1" applyFont="1">
      <alignment horizontal="left"/>
    </xf>
    <xf borderId="0" fillId="2" fontId="10" numFmtId="0" xfId="0" applyFont="1"/>
    <xf borderId="5" fillId="0" fontId="10" numFmtId="0" xfId="0" applyBorder="1" applyFont="1"/>
    <xf borderId="0" fillId="0" fontId="7" numFmtId="0" xfId="0" applyAlignment="1" applyFont="1">
      <alignment readingOrder="0"/>
    </xf>
    <xf borderId="1" fillId="3" fontId="9" numFmtId="0" xfId="0" applyBorder="1" applyFill="1" applyFont="1"/>
    <xf borderId="4" fillId="0" fontId="10" numFmtId="0" xfId="0" applyAlignment="1" applyBorder="1" applyFont="1">
      <alignment horizontal="center" readingOrder="0"/>
    </xf>
    <xf borderId="1" fillId="3" fontId="12" numFmtId="0" xfId="0" applyAlignment="1" applyBorder="1" applyFont="1">
      <alignment horizontal="right"/>
    </xf>
    <xf borderId="6" fillId="2" fontId="6" numFmtId="0" xfId="0" applyBorder="1" applyFont="1"/>
    <xf borderId="6" fillId="2" fontId="10" numFmtId="0" xfId="0" applyBorder="1" applyFont="1"/>
    <xf borderId="0" fillId="0" fontId="14" numFmtId="0" xfId="0" applyAlignment="1" applyFont="1">
      <alignment horizontal="right"/>
    </xf>
    <xf borderId="0" fillId="0" fontId="15" numFmtId="0" xfId="0" applyAlignment="1" applyFont="1">
      <alignment horizontal="right" readingOrder="0" shrinkToFit="0" wrapText="0"/>
    </xf>
    <xf borderId="0" fillId="0" fontId="15" numFmtId="3" xfId="0" applyAlignment="1" applyFont="1" applyNumberFormat="1">
      <alignment horizontal="right" readingOrder="0" shrinkToFit="0" wrapText="0"/>
    </xf>
    <xf borderId="1" fillId="2" fontId="12" numFmtId="166" xfId="0" applyAlignment="1" applyBorder="1" applyFont="1" applyNumberFormat="1">
      <alignment readingOrder="0" vertical="center"/>
    </xf>
    <xf borderId="1" fillId="2" fontId="12" numFmtId="166" xfId="0" applyAlignment="1" applyBorder="1" applyFont="1" applyNumberFormat="1">
      <alignment horizontal="right" readingOrder="0" vertical="center"/>
    </xf>
    <xf borderId="7" fillId="2" fontId="12" numFmtId="166" xfId="0" applyAlignment="1" applyBorder="1" applyFont="1" applyNumberFormat="1">
      <alignment horizontal="right" readingOrder="0" vertical="center"/>
    </xf>
    <xf borderId="1" fillId="2" fontId="10" numFmtId="166" xfId="0" applyAlignment="1" applyBorder="1" applyFont="1" applyNumberFormat="1">
      <alignment horizontal="left" readingOrder="0" vertical="center"/>
    </xf>
    <xf borderId="1" fillId="2" fontId="10" numFmtId="166" xfId="0" applyAlignment="1" applyBorder="1" applyFont="1" applyNumberFormat="1">
      <alignment horizontal="right" readingOrder="0" vertical="center"/>
    </xf>
    <xf borderId="0" fillId="0" fontId="10" numFmtId="166" xfId="0" applyAlignment="1" applyFont="1" applyNumberFormat="1">
      <alignment horizontal="right" readingOrder="0" vertical="center"/>
    </xf>
    <xf borderId="1" fillId="3" fontId="16" numFmtId="0" xfId="0" applyAlignment="1" applyBorder="1" applyFont="1">
      <alignment horizontal="right"/>
    </xf>
    <xf borderId="0" fillId="2" fontId="10" numFmtId="166" xfId="0" applyAlignment="1" applyFont="1" applyNumberFormat="1">
      <alignment horizontal="right" readingOrder="0" vertical="center"/>
    </xf>
    <xf borderId="1" fillId="0" fontId="10" numFmtId="166" xfId="0" applyAlignment="1" applyBorder="1" applyFont="1" applyNumberFormat="1">
      <alignment horizontal="right" readingOrder="0" vertical="center"/>
    </xf>
    <xf borderId="1" fillId="3" fontId="10" numFmtId="166" xfId="0" applyAlignment="1" applyBorder="1" applyFont="1" applyNumberFormat="1">
      <alignment horizontal="right" readingOrder="0" vertical="center"/>
    </xf>
    <xf borderId="0" fillId="2" fontId="6" numFmtId="3" xfId="0" applyAlignment="1" applyFont="1" applyNumberFormat="1">
      <alignment horizontal="left" readingOrder="0" vertical="center"/>
    </xf>
    <xf borderId="1" fillId="3" fontId="10" numFmtId="166" xfId="0" applyAlignment="1" applyBorder="1" applyFont="1" applyNumberFormat="1">
      <alignment horizontal="left" readingOrder="0" vertical="center"/>
    </xf>
    <xf borderId="0" fillId="3" fontId="17" numFmtId="0" xfId="0" applyFont="1"/>
    <xf borderId="1" fillId="2" fontId="6" numFmtId="166" xfId="0" applyAlignment="1" applyBorder="1" applyFont="1" applyNumberFormat="1">
      <alignment horizontal="left" readingOrder="0" vertical="center"/>
    </xf>
    <xf borderId="1" fillId="2" fontId="6" numFmtId="166" xfId="0" applyAlignment="1" applyBorder="1" applyFont="1" applyNumberFormat="1">
      <alignment horizontal="right" readingOrder="0" vertical="center"/>
    </xf>
    <xf borderId="1" fillId="3" fontId="16" numFmtId="0" xfId="0" applyBorder="1" applyFont="1"/>
    <xf borderId="0" fillId="0" fontId="18" numFmtId="0" xfId="0" applyFont="1"/>
    <xf borderId="0" fillId="0" fontId="10" numFmtId="166" xfId="0" applyAlignment="1" applyFont="1" applyNumberFormat="1">
      <alignment readingOrder="0" vertical="center"/>
    </xf>
    <xf borderId="0" fillId="3" fontId="10" numFmtId="166" xfId="0" applyAlignment="1" applyFont="1" applyNumberFormat="1">
      <alignment readingOrder="0" vertical="center"/>
    </xf>
    <xf borderId="0" fillId="3" fontId="10" numFmtId="166" xfId="0" applyAlignment="1" applyFont="1" applyNumberFormat="1">
      <alignment horizontal="right" readingOrder="0" vertical="center"/>
    </xf>
    <xf borderId="8" fillId="0" fontId="10" numFmtId="166" xfId="0" applyAlignment="1" applyBorder="1" applyFont="1" applyNumberFormat="1">
      <alignment readingOrder="0" vertical="center"/>
    </xf>
    <xf borderId="9" fillId="2" fontId="10" numFmtId="166" xfId="0" applyAlignment="1" applyBorder="1" applyFont="1" applyNumberFormat="1">
      <alignment horizontal="right" readingOrder="0" vertical="center"/>
    </xf>
    <xf borderId="8" fillId="0" fontId="10" numFmtId="166" xfId="0" applyAlignment="1" applyBorder="1" applyFont="1" applyNumberFormat="1">
      <alignment horizontal="right" readingOrder="0" vertical="center"/>
    </xf>
    <xf borderId="0" fillId="2" fontId="10" numFmtId="49" xfId="0" applyAlignment="1" applyFont="1" applyNumberFormat="1">
      <alignment vertical="bottom"/>
    </xf>
    <xf borderId="0" fillId="2" fontId="10" numFmtId="49" xfId="0" applyAlignment="1" applyFont="1" applyNumberFormat="1">
      <alignment readingOrder="0" vertical="bottom"/>
    </xf>
    <xf borderId="0" fillId="2" fontId="13" numFmtId="3" xfId="0" applyAlignment="1" applyFont="1" applyNumberFormat="1">
      <alignment readingOrder="0" vertical="center"/>
    </xf>
    <xf borderId="1" fillId="2" fontId="13" numFmtId="3" xfId="0" applyAlignment="1" applyBorder="1" applyFont="1" applyNumberFormat="1">
      <alignment readingOrder="0" vertical="center"/>
    </xf>
    <xf borderId="0" fillId="0" fontId="17" numFmtId="4" xfId="0" applyFont="1" applyNumberFormat="1"/>
    <xf borderId="10" fillId="3" fontId="9" numFmtId="0" xfId="0" applyBorder="1" applyFont="1"/>
    <xf borderId="0" fillId="0" fontId="15" numFmtId="0" xfId="0" applyAlignment="1" applyFont="1">
      <alignment horizontal="center" readingOrder="0" vertical="bottom"/>
    </xf>
    <xf borderId="0" fillId="0" fontId="10" numFmtId="0" xfId="0" applyFont="1"/>
    <xf borderId="1" fillId="3" fontId="10" numFmtId="0" xfId="0" applyBorder="1" applyFont="1"/>
    <xf borderId="0" fillId="0" fontId="12" numFmtId="166" xfId="0" applyAlignment="1" applyFont="1" applyNumberFormat="1">
      <alignment readingOrder="0" vertical="center"/>
    </xf>
    <xf borderId="2" fillId="2" fontId="6" numFmtId="167" xfId="0" applyAlignment="1" applyBorder="1" applyFont="1" applyNumberFormat="1">
      <alignment horizontal="center" readingOrder="0"/>
    </xf>
    <xf borderId="2" fillId="2" fontId="6" numFmtId="168" xfId="0" applyAlignment="1" applyBorder="1" applyFont="1" applyNumberFormat="1">
      <alignment horizontal="center" readingOrder="0"/>
    </xf>
    <xf borderId="2" fillId="2" fontId="6" numFmtId="0" xfId="0" applyAlignment="1" applyBorder="1" applyFont="1">
      <alignment horizontal="center" readingOrder="0"/>
    </xf>
    <xf borderId="6" fillId="2" fontId="10" numFmtId="0" xfId="0" applyAlignment="1" applyBorder="1" applyFont="1">
      <alignment readingOrder="0"/>
    </xf>
    <xf borderId="0" fillId="0" fontId="10" numFmtId="0" xfId="0" applyAlignment="1" applyFont="1">
      <alignment readingOrder="0"/>
    </xf>
    <xf borderId="0" fillId="0" fontId="13" numFmtId="0" xfId="0" applyAlignment="1" applyFont="1">
      <alignment horizontal="right" readingOrder="0"/>
    </xf>
    <xf borderId="0" fillId="0" fontId="6" numFmtId="0" xfId="0" applyAlignment="1" applyFont="1">
      <alignment horizontal="right" readingOrder="0" shrinkToFit="0" wrapText="0"/>
    </xf>
    <xf borderId="0" fillId="0" fontId="6" numFmtId="3" xfId="0" applyAlignment="1" applyFont="1" applyNumberFormat="1">
      <alignment horizontal="right" readingOrder="0" shrinkToFit="0" wrapText="0"/>
    </xf>
    <xf borderId="1" fillId="3" fontId="10" numFmtId="0" xfId="0" applyAlignment="1" applyBorder="1" applyFont="1">
      <alignment readingOrder="0"/>
    </xf>
    <xf borderId="11" fillId="2" fontId="12" numFmtId="166" xfId="0" applyAlignment="1" applyBorder="1" applyFont="1" applyNumberFormat="1">
      <alignment readingOrder="0" vertical="center"/>
    </xf>
    <xf borderId="11" fillId="2" fontId="12" numFmtId="166" xfId="0" applyAlignment="1" applyBorder="1" applyFont="1" applyNumberFormat="1">
      <alignment horizontal="right" readingOrder="0" vertical="center"/>
    </xf>
    <xf borderId="6" fillId="2" fontId="12" numFmtId="166" xfId="0" applyAlignment="1" applyBorder="1" applyFont="1" applyNumberFormat="1">
      <alignment horizontal="right" readingOrder="0" vertical="center"/>
    </xf>
    <xf borderId="1" fillId="3" fontId="12" numFmtId="166" xfId="0" applyAlignment="1" applyBorder="1" applyFont="1" applyNumberFormat="1">
      <alignment readingOrder="0" vertical="center"/>
    </xf>
    <xf borderId="0" fillId="0" fontId="12" numFmtId="166" xfId="0" applyAlignment="1" applyFont="1" applyNumberFormat="1">
      <alignment vertical="center"/>
    </xf>
    <xf borderId="0" fillId="2" fontId="10" numFmtId="166" xfId="0" applyAlignment="1" applyFont="1" applyNumberFormat="1">
      <alignment horizontal="left" readingOrder="0" vertical="center"/>
    </xf>
    <xf borderId="10" fillId="3" fontId="6" numFmtId="166" xfId="0" applyAlignment="1" applyBorder="1" applyFont="1" applyNumberFormat="1">
      <alignment horizontal="right" readingOrder="0" vertical="center"/>
    </xf>
    <xf borderId="10" fillId="2" fontId="10" numFmtId="166" xfId="0" applyAlignment="1" applyBorder="1" applyFont="1" applyNumberFormat="1">
      <alignment horizontal="right" readingOrder="0" vertical="center"/>
    </xf>
    <xf borderId="10" fillId="0" fontId="10" numFmtId="166" xfId="0" applyAlignment="1" applyBorder="1" applyFont="1" applyNumberFormat="1">
      <alignment readingOrder="0" vertical="center"/>
    </xf>
    <xf borderId="10" fillId="3" fontId="10" numFmtId="166" xfId="0" applyAlignment="1" applyBorder="1" applyFont="1" applyNumberFormat="1">
      <alignment readingOrder="0" vertical="center"/>
    </xf>
    <xf borderId="0" fillId="3" fontId="10" numFmtId="166" xfId="0" applyAlignment="1" applyFont="1" applyNumberFormat="1">
      <alignment horizontal="left" readingOrder="0" vertical="center"/>
    </xf>
    <xf borderId="0" fillId="0" fontId="10" numFmtId="166" xfId="0" applyAlignment="1" applyFont="1" applyNumberFormat="1">
      <alignment horizontal="right"/>
    </xf>
    <xf borderId="10" fillId="0" fontId="10" numFmtId="166" xfId="0" applyAlignment="1" applyBorder="1" applyFont="1" applyNumberFormat="1">
      <alignment horizontal="right"/>
    </xf>
    <xf borderId="0" fillId="0" fontId="10" numFmtId="166" xfId="0" applyAlignment="1" applyFont="1" applyNumberFormat="1">
      <alignment horizontal="right" readingOrder="0"/>
    </xf>
    <xf borderId="0" fillId="2" fontId="6" numFmtId="166" xfId="0" applyAlignment="1" applyFont="1" applyNumberFormat="1">
      <alignment horizontal="left" readingOrder="0" vertical="center"/>
    </xf>
    <xf borderId="0" fillId="2" fontId="6" numFmtId="166" xfId="0" applyAlignment="1" applyFont="1" applyNumberFormat="1">
      <alignment horizontal="right" readingOrder="0" vertical="center"/>
    </xf>
    <xf borderId="10" fillId="3" fontId="6" numFmtId="166" xfId="0" applyAlignment="1" applyBorder="1" applyFont="1" applyNumberFormat="1">
      <alignment readingOrder="0" vertical="center"/>
    </xf>
    <xf borderId="0" fillId="0" fontId="6" numFmtId="166" xfId="0" applyAlignment="1" applyFont="1" applyNumberFormat="1">
      <alignment readingOrder="0" vertical="center"/>
    </xf>
    <xf borderId="8" fillId="0" fontId="10" numFmtId="0" xfId="0" applyAlignment="1" applyBorder="1" applyFont="1">
      <alignment readingOrder="0"/>
    </xf>
    <xf borderId="8" fillId="2" fontId="10" numFmtId="166" xfId="0" applyAlignment="1" applyBorder="1" applyFont="1" applyNumberFormat="1">
      <alignment horizontal="right" readingOrder="0" vertical="center"/>
    </xf>
    <xf borderId="0" fillId="2" fontId="10" numFmtId="3" xfId="0" applyAlignment="1" applyFont="1" applyNumberFormat="1">
      <alignment horizontal="right"/>
    </xf>
    <xf borderId="0" fillId="0" fontId="10" numFmtId="3" xfId="0" applyAlignment="1" applyFont="1" applyNumberFormat="1">
      <alignment horizontal="right"/>
    </xf>
    <xf borderId="12" fillId="3" fontId="10" numFmtId="0" xfId="0" applyBorder="1" applyFont="1"/>
    <xf borderId="0" fillId="2" fontId="10" numFmtId="3" xfId="0" applyAlignment="1" applyFont="1" applyNumberFormat="1">
      <alignment horizontal="right" readingOrder="0"/>
    </xf>
    <xf borderId="10" fillId="3" fontId="10" numFmtId="0" xfId="0" applyBorder="1" applyFont="1"/>
    <xf borderId="0" fillId="2" fontId="10" numFmtId="0" xfId="0" applyAlignment="1" applyFont="1">
      <alignment vertical="bottom"/>
    </xf>
    <xf borderId="0" fillId="0" fontId="10" numFmtId="4" xfId="0" applyFont="1" applyNumberFormat="1"/>
    <xf borderId="0" fillId="0" fontId="6" numFmtId="0" xfId="0" applyAlignment="1" applyFont="1">
      <alignment horizontal="center" readingOrder="0" vertical="bottom"/>
    </xf>
    <xf borderId="13" fillId="4" fontId="19" numFmtId="0" xfId="0" applyAlignment="1" applyBorder="1" applyFill="1" applyFont="1">
      <alignment horizontal="center" shrinkToFit="0" vertical="center" wrapText="1"/>
    </xf>
    <xf borderId="14" fillId="0" fontId="20" numFmtId="0" xfId="0" applyBorder="1" applyFont="1"/>
    <xf borderId="15" fillId="0" fontId="20" numFmtId="0" xfId="0" applyBorder="1" applyFont="1"/>
    <xf borderId="12" fillId="0" fontId="20" numFmtId="0" xfId="0" applyBorder="1" applyFont="1"/>
    <xf borderId="2" fillId="4" fontId="19" numFmtId="0" xfId="0" applyAlignment="1" applyBorder="1" applyFont="1">
      <alignment shrinkToFit="0" vertical="top" wrapText="1"/>
    </xf>
    <xf borderId="9" fillId="4" fontId="19" numFmtId="0" xfId="0" applyAlignment="1" applyBorder="1" applyFont="1">
      <alignment shrinkToFit="0" vertical="top" wrapText="1"/>
    </xf>
    <xf borderId="16" fillId="4" fontId="19" numFmtId="0" xfId="0" applyAlignment="1" applyBorder="1" applyFont="1">
      <alignment shrinkToFit="0" vertical="top" wrapText="1"/>
    </xf>
    <xf borderId="17" fillId="4" fontId="19" numFmtId="0" xfId="0" applyAlignment="1" applyBorder="1" applyFont="1">
      <alignment shrinkToFit="0" vertical="top" wrapText="1"/>
    </xf>
    <xf borderId="17" fillId="4" fontId="19" numFmtId="0" xfId="0" applyAlignment="1" applyBorder="1" applyFont="1">
      <alignment readingOrder="0" shrinkToFit="0" vertical="top" wrapText="1"/>
    </xf>
    <xf borderId="8" fillId="0" fontId="7" numFmtId="0" xfId="0" applyAlignment="1" applyBorder="1" applyFont="1">
      <alignment shrinkToFit="0" vertical="top" wrapText="1"/>
    </xf>
    <xf borderId="18" fillId="0" fontId="7" numFmtId="0" xfId="0" applyAlignment="1" applyBorder="1" applyFont="1">
      <alignment shrinkToFit="0" vertical="top" wrapText="1"/>
    </xf>
    <xf borderId="19" fillId="0" fontId="7" numFmtId="0" xfId="0" applyAlignment="1" applyBorder="1" applyFont="1">
      <alignment shrinkToFit="0" vertical="top" wrapText="1"/>
    </xf>
    <xf borderId="20" fillId="4" fontId="7" numFmtId="0" xfId="0" applyAlignment="1" applyBorder="1" applyFont="1">
      <alignment shrinkToFit="0" vertical="top" wrapText="1"/>
    </xf>
    <xf borderId="16" fillId="4" fontId="7" numFmtId="0" xfId="0" applyAlignment="1" applyBorder="1" applyFont="1">
      <alignment shrinkToFit="0" vertical="top" wrapText="1"/>
    </xf>
    <xf borderId="16" fillId="4" fontId="7" numFmtId="0" xfId="0" applyAlignment="1" applyBorder="1" applyFont="1">
      <alignment readingOrder="0" shrinkToFit="0" vertical="top" wrapText="1"/>
    </xf>
    <xf borderId="21" fillId="4" fontId="7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10.0"/>
  </cols>
  <sheetData>
    <row r="1">
      <c r="A1" s="1" t="s">
        <v>0</v>
      </c>
    </row>
    <row r="2">
      <c r="A2" s="2"/>
    </row>
    <row r="3">
      <c r="A3" s="3" t="s">
        <v>1</v>
      </c>
    </row>
    <row r="4">
      <c r="A4" s="3" t="s">
        <v>2</v>
      </c>
    </row>
    <row r="5">
      <c r="A5" s="4" t="s">
        <v>3</v>
      </c>
    </row>
    <row r="6">
      <c r="A6" s="5" t="s">
        <v>4</v>
      </c>
    </row>
    <row r="7">
      <c r="A7" s="5" t="s">
        <v>5</v>
      </c>
    </row>
    <row r="8">
      <c r="A8" s="2"/>
    </row>
    <row r="9">
      <c r="A9" s="6" t="s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display="2017 en adelante (anual)" location="'2017 en adelante'!A1" ref="A6"/>
    <hyperlink display="por mes" location="'por mes'!A1" ref="A7"/>
  </hyperlink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14"/>
    <col customWidth="1" min="2" max="2" width="15.14"/>
    <col customWidth="1" min="3" max="3" width="14.86"/>
    <col customWidth="1" min="4" max="5" width="15.14"/>
    <col customWidth="1" min="6" max="6" width="14.86"/>
    <col customWidth="1" min="7" max="8" width="15.14"/>
    <col customWidth="1" min="9" max="9" width="15.57"/>
    <col customWidth="1" min="10" max="10" width="15.14"/>
    <col customWidth="1" min="11" max="25" width="10.0"/>
  </cols>
  <sheetData>
    <row r="1">
      <c r="A1" s="7" t="s">
        <v>7</v>
      </c>
      <c r="B1" s="8"/>
      <c r="C1" s="8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>
      <c r="A2" s="10"/>
      <c r="B2" s="8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11" t="s">
        <v>8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>
        <v>1997.0</v>
      </c>
      <c r="I3" s="12">
        <v>1998.0</v>
      </c>
      <c r="J3" s="13">
        <v>1999.0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ht="15.75" customHeight="1">
      <c r="A4" s="14"/>
      <c r="B4" s="14"/>
      <c r="C4" s="14"/>
      <c r="D4" s="15"/>
      <c r="E4" s="15"/>
      <c r="F4" s="15"/>
      <c r="G4" s="15"/>
      <c r="H4" s="14"/>
      <c r="I4" s="14"/>
      <c r="J4" s="15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ht="15.75" customHeight="1">
      <c r="A5" s="16" t="s">
        <v>15</v>
      </c>
      <c r="B5" s="17">
        <v>2.64587642E8</v>
      </c>
      <c r="C5" s="17">
        <v>1.22024403E8</v>
      </c>
      <c r="D5" s="17">
        <v>2.26037235E8</v>
      </c>
      <c r="E5" s="17">
        <v>2.58442269E8</v>
      </c>
      <c r="F5" s="17">
        <v>2.67463016E8</v>
      </c>
      <c r="G5" s="17">
        <v>2.64587642E8</v>
      </c>
      <c r="H5" s="17">
        <v>2.9233059E8</v>
      </c>
      <c r="I5" s="17">
        <v>2.20192103E8</v>
      </c>
      <c r="J5" s="17">
        <v>2.93660998E8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>
      <c r="A6" s="18" t="s">
        <v>16</v>
      </c>
      <c r="B6" s="19" t="s">
        <v>17</v>
      </c>
      <c r="C6" s="19" t="s">
        <v>17</v>
      </c>
      <c r="D6" s="19" t="s">
        <v>17</v>
      </c>
      <c r="E6" s="19" t="s">
        <v>17</v>
      </c>
      <c r="F6" s="20" t="s">
        <v>17</v>
      </c>
      <c r="G6" s="19" t="s">
        <v>17</v>
      </c>
      <c r="H6" s="19" t="s">
        <v>17</v>
      </c>
      <c r="I6" s="19" t="s">
        <v>17</v>
      </c>
      <c r="J6" s="19" t="s">
        <v>17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>
      <c r="A7" s="18" t="s">
        <v>18</v>
      </c>
      <c r="B7" s="19">
        <v>48268.0</v>
      </c>
      <c r="C7" s="21" t="s">
        <v>17</v>
      </c>
      <c r="D7" s="22">
        <v>621266.0</v>
      </c>
      <c r="E7" s="19" t="s">
        <v>17</v>
      </c>
      <c r="F7" s="20" t="s">
        <v>17</v>
      </c>
      <c r="G7" s="19" t="s">
        <v>17</v>
      </c>
      <c r="H7" s="19" t="s">
        <v>17</v>
      </c>
      <c r="I7" s="19" t="s">
        <v>17</v>
      </c>
      <c r="J7" s="19">
        <v>425095.0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>
      <c r="A8" s="18" t="s">
        <v>19</v>
      </c>
      <c r="B8" s="21" t="s">
        <v>17</v>
      </c>
      <c r="C8" s="22">
        <v>781.0</v>
      </c>
      <c r="D8" s="19" t="s">
        <v>17</v>
      </c>
      <c r="E8" s="19" t="s">
        <v>17</v>
      </c>
      <c r="F8" s="20" t="s">
        <v>17</v>
      </c>
      <c r="G8" s="19" t="s">
        <v>17</v>
      </c>
      <c r="H8" s="19" t="s">
        <v>17</v>
      </c>
      <c r="I8" s="19" t="s">
        <v>17</v>
      </c>
      <c r="J8" s="19" t="s">
        <v>17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>
      <c r="A9" s="18" t="s">
        <v>20</v>
      </c>
      <c r="B9" s="21">
        <v>25350.0</v>
      </c>
      <c r="C9" s="22">
        <v>24933.0</v>
      </c>
      <c r="D9" s="19" t="s">
        <v>17</v>
      </c>
      <c r="E9" s="19" t="s">
        <v>17</v>
      </c>
      <c r="F9" s="20" t="s">
        <v>17</v>
      </c>
      <c r="G9" s="19" t="s">
        <v>17</v>
      </c>
      <c r="H9" s="19" t="s">
        <v>17</v>
      </c>
      <c r="I9" s="19">
        <v>22211.0</v>
      </c>
      <c r="J9" s="19">
        <v>1118707.0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>
      <c r="A10" s="18" t="s">
        <v>21</v>
      </c>
      <c r="B10" s="22">
        <v>8483157.0</v>
      </c>
      <c r="C10" s="22">
        <v>1.5804431E7</v>
      </c>
      <c r="D10" s="22">
        <v>1.17178089E8</v>
      </c>
      <c r="E10" s="22">
        <v>1.33509453E8</v>
      </c>
      <c r="F10" s="23">
        <v>1.24457588E8</v>
      </c>
      <c r="G10" s="22">
        <v>1.51209652E8</v>
      </c>
      <c r="H10" s="22">
        <v>1.28383026E8</v>
      </c>
      <c r="I10" s="24">
        <v>7.4353851E7</v>
      </c>
      <c r="J10" s="25">
        <v>1.37781405E8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>
      <c r="A11" s="18" t="s">
        <v>22</v>
      </c>
      <c r="B11" s="21" t="s">
        <v>17</v>
      </c>
      <c r="C11" s="19" t="s">
        <v>17</v>
      </c>
      <c r="D11" s="19" t="s">
        <v>17</v>
      </c>
      <c r="E11" s="20" t="s">
        <v>17</v>
      </c>
      <c r="F11" s="20" t="s">
        <v>17</v>
      </c>
      <c r="G11" s="22">
        <v>1925235.0</v>
      </c>
      <c r="H11" s="22">
        <v>1210169.0</v>
      </c>
      <c r="I11" s="24">
        <v>168693.0</v>
      </c>
      <c r="J11" s="25">
        <v>365108.0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>
      <c r="A12" s="18" t="s">
        <v>23</v>
      </c>
      <c r="B12" s="21" t="s">
        <v>17</v>
      </c>
      <c r="C12" s="22">
        <v>66881.0</v>
      </c>
      <c r="D12" s="19" t="s">
        <v>17</v>
      </c>
      <c r="E12" s="20">
        <v>130509.0</v>
      </c>
      <c r="F12" s="20" t="s">
        <v>17</v>
      </c>
      <c r="G12" s="22">
        <v>120750.0</v>
      </c>
      <c r="H12" s="19" t="s">
        <v>17</v>
      </c>
      <c r="I12" s="19">
        <v>96676.0</v>
      </c>
      <c r="J12" s="26">
        <v>450406.0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>
      <c r="A13" s="18" t="s">
        <v>24</v>
      </c>
      <c r="B13" s="21" t="s">
        <v>17</v>
      </c>
      <c r="C13" s="21" t="s">
        <v>17</v>
      </c>
      <c r="D13" s="19" t="s">
        <v>17</v>
      </c>
      <c r="E13" s="20" t="s">
        <v>17</v>
      </c>
      <c r="F13" s="20" t="s">
        <v>17</v>
      </c>
      <c r="G13" s="22">
        <v>1267661.0</v>
      </c>
      <c r="H13" s="19" t="s">
        <v>17</v>
      </c>
      <c r="I13" s="19" t="s">
        <v>17</v>
      </c>
      <c r="J13" s="25">
        <v>37449.0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>
      <c r="A14" s="18" t="s">
        <v>25</v>
      </c>
      <c r="B14" s="21">
        <v>1.3661174E7</v>
      </c>
      <c r="C14" s="22">
        <v>1.1288518E7</v>
      </c>
      <c r="D14" s="22">
        <v>1.1993681E7</v>
      </c>
      <c r="E14" s="22">
        <v>1.3196516E7</v>
      </c>
      <c r="F14" s="23">
        <v>2.1063368E7</v>
      </c>
      <c r="G14" s="22">
        <v>2.0987133E7</v>
      </c>
      <c r="H14" s="22">
        <v>2.8982044E7</v>
      </c>
      <c r="I14" s="24">
        <v>6.2831404E7</v>
      </c>
      <c r="J14" s="25">
        <v>6.3098834E7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ht="15.75" customHeight="1">
      <c r="A15" s="18" t="s">
        <v>26</v>
      </c>
      <c r="B15" s="21" t="s">
        <v>17</v>
      </c>
      <c r="C15" s="19" t="s">
        <v>17</v>
      </c>
      <c r="D15" s="19" t="s">
        <v>17</v>
      </c>
      <c r="E15" s="19" t="s">
        <v>17</v>
      </c>
      <c r="F15" s="20" t="s">
        <v>17</v>
      </c>
      <c r="G15" s="19" t="s">
        <v>17</v>
      </c>
      <c r="H15" s="19">
        <v>96118.0</v>
      </c>
      <c r="I15" s="19" t="s">
        <v>17</v>
      </c>
      <c r="J15" s="26">
        <v>410142.0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ht="15.75" customHeight="1">
      <c r="A16" s="18" t="s">
        <v>27</v>
      </c>
      <c r="B16" s="22">
        <v>6204777.0</v>
      </c>
      <c r="C16" s="22">
        <v>2.9376657E7</v>
      </c>
      <c r="D16" s="22">
        <v>2489222.0</v>
      </c>
      <c r="E16" s="22">
        <v>2.0596329E7</v>
      </c>
      <c r="F16" s="23">
        <v>1.6929393E7</v>
      </c>
      <c r="G16" s="22">
        <v>1.1353363E7</v>
      </c>
      <c r="H16" s="22">
        <v>1.5810921E7</v>
      </c>
      <c r="I16" s="24">
        <v>1.5998724E7</v>
      </c>
      <c r="J16" s="25">
        <v>1.9180768E7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ht="15.75" customHeight="1">
      <c r="A17" s="18" t="s">
        <v>28</v>
      </c>
      <c r="B17" s="21" t="s">
        <v>17</v>
      </c>
      <c r="C17" s="21" t="s">
        <v>17</v>
      </c>
      <c r="D17" s="21" t="s">
        <v>17</v>
      </c>
      <c r="E17" s="21" t="s">
        <v>17</v>
      </c>
      <c r="F17" s="23">
        <v>190369.0</v>
      </c>
      <c r="G17" s="19" t="s">
        <v>17</v>
      </c>
      <c r="H17" s="19" t="s">
        <v>17</v>
      </c>
      <c r="I17" s="19" t="s">
        <v>17</v>
      </c>
      <c r="J17" s="26" t="s">
        <v>17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ht="15.75" customHeight="1">
      <c r="A18" s="18" t="s">
        <v>29</v>
      </c>
      <c r="B18" s="21">
        <v>250.0</v>
      </c>
      <c r="C18" s="19" t="s">
        <v>17</v>
      </c>
      <c r="D18" s="20">
        <v>73428.0</v>
      </c>
      <c r="E18" s="19">
        <v>472901.0</v>
      </c>
      <c r="F18" s="20" t="s">
        <v>17</v>
      </c>
      <c r="G18" s="19" t="s">
        <v>17</v>
      </c>
      <c r="H18" s="22">
        <v>295923.0</v>
      </c>
      <c r="I18" s="19" t="s">
        <v>17</v>
      </c>
      <c r="J18" s="26">
        <v>343551.0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ht="15.75" customHeight="1">
      <c r="A19" s="18" t="s">
        <v>30</v>
      </c>
      <c r="B19" s="21" t="s">
        <v>17</v>
      </c>
      <c r="C19" s="19" t="s">
        <v>17</v>
      </c>
      <c r="D19" s="19">
        <v>6300000.0</v>
      </c>
      <c r="E19" s="19" t="s">
        <v>17</v>
      </c>
      <c r="F19" s="20" t="s">
        <v>17</v>
      </c>
      <c r="G19" s="22">
        <v>313500.0</v>
      </c>
      <c r="H19" s="19" t="s">
        <v>17</v>
      </c>
      <c r="I19" s="19" t="s">
        <v>17</v>
      </c>
      <c r="J19" s="26" t="s">
        <v>17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ht="15.75" customHeight="1">
      <c r="A20" s="18" t="s">
        <v>31</v>
      </c>
      <c r="B20" s="21">
        <v>606555.0</v>
      </c>
      <c r="C20" s="19">
        <v>1988037.0</v>
      </c>
      <c r="D20" s="19">
        <v>509664.0</v>
      </c>
      <c r="E20" s="22">
        <v>15519.0</v>
      </c>
      <c r="F20" s="23">
        <v>1364323.0</v>
      </c>
      <c r="G20" s="22">
        <v>3882725.0</v>
      </c>
      <c r="H20" s="22">
        <v>2958218.0</v>
      </c>
      <c r="I20" s="24">
        <v>1874498.0</v>
      </c>
      <c r="J20" s="26">
        <v>1472184.0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ht="15.75" customHeight="1">
      <c r="A21" s="18" t="s">
        <v>32</v>
      </c>
      <c r="B21" s="21" t="s">
        <v>17</v>
      </c>
      <c r="C21" s="22">
        <v>7979344.0</v>
      </c>
      <c r="D21" s="22">
        <v>7382331.0</v>
      </c>
      <c r="E21" s="20" t="s">
        <v>17</v>
      </c>
      <c r="F21" s="20" t="s">
        <v>17</v>
      </c>
      <c r="G21" s="19" t="s">
        <v>17</v>
      </c>
      <c r="H21" s="19" t="s">
        <v>17</v>
      </c>
      <c r="I21" s="24">
        <v>347608.0</v>
      </c>
      <c r="J21" s="26" t="s">
        <v>17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ht="15.75" customHeight="1">
      <c r="A22" s="18" t="s">
        <v>33</v>
      </c>
      <c r="B22" s="21">
        <v>4420.0</v>
      </c>
      <c r="C22" s="19" t="s">
        <v>17</v>
      </c>
      <c r="D22" s="19" t="s">
        <v>17</v>
      </c>
      <c r="E22" s="19" t="s">
        <v>17</v>
      </c>
      <c r="F22" s="20" t="s">
        <v>17</v>
      </c>
      <c r="G22" s="19" t="s">
        <v>17</v>
      </c>
      <c r="H22" s="19" t="s">
        <v>17</v>
      </c>
      <c r="I22" s="19" t="s">
        <v>17</v>
      </c>
      <c r="J22" s="26" t="s">
        <v>17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ht="15.75" customHeight="1">
      <c r="A23" s="18" t="s">
        <v>34</v>
      </c>
      <c r="B23" s="22">
        <v>2.2013237E7</v>
      </c>
      <c r="C23" s="19">
        <v>669254.0</v>
      </c>
      <c r="D23" s="19">
        <v>787212.0</v>
      </c>
      <c r="E23" s="19">
        <v>3636779.0</v>
      </c>
      <c r="F23" s="23">
        <v>4739600.0</v>
      </c>
      <c r="G23" s="22">
        <v>4849655.0</v>
      </c>
      <c r="H23" s="22">
        <v>5863554.0</v>
      </c>
      <c r="I23" s="24">
        <v>4989813.0</v>
      </c>
      <c r="J23" s="25">
        <v>2944758.0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ht="15.75" customHeight="1">
      <c r="A24" s="18" t="s">
        <v>35</v>
      </c>
      <c r="B24" s="21" t="s">
        <v>17</v>
      </c>
      <c r="C24" s="19">
        <v>3763.0</v>
      </c>
      <c r="D24" s="19" t="s">
        <v>17</v>
      </c>
      <c r="E24" s="19" t="s">
        <v>17</v>
      </c>
      <c r="F24" s="20">
        <v>915128.0</v>
      </c>
      <c r="G24" s="22">
        <v>275309.0</v>
      </c>
      <c r="H24" s="19" t="s">
        <v>17</v>
      </c>
      <c r="I24" s="19" t="s">
        <v>17</v>
      </c>
      <c r="J24" s="25">
        <v>709387.0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ht="15.75" customHeight="1">
      <c r="A25" s="18" t="s">
        <v>36</v>
      </c>
      <c r="B25" s="21" t="s">
        <v>17</v>
      </c>
      <c r="C25" s="21" t="s">
        <v>17</v>
      </c>
      <c r="D25" s="19" t="s">
        <v>17</v>
      </c>
      <c r="E25" s="19" t="s">
        <v>17</v>
      </c>
      <c r="F25" s="20" t="s">
        <v>17</v>
      </c>
      <c r="G25" s="19" t="s">
        <v>17</v>
      </c>
      <c r="H25" s="19" t="s">
        <v>17</v>
      </c>
      <c r="I25" s="19" t="s">
        <v>17</v>
      </c>
      <c r="J25" s="26" t="s">
        <v>17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ht="15.75" customHeight="1">
      <c r="A26" s="18" t="s">
        <v>37</v>
      </c>
      <c r="B26" s="21" t="s">
        <v>17</v>
      </c>
      <c r="C26" s="19">
        <v>74522.0</v>
      </c>
      <c r="D26" s="22">
        <v>1235937.0</v>
      </c>
      <c r="E26" s="22">
        <v>2556944.0</v>
      </c>
      <c r="F26" s="23">
        <v>6743587.0</v>
      </c>
      <c r="G26" s="22">
        <v>5412231.0</v>
      </c>
      <c r="H26" s="22">
        <v>1780962.0</v>
      </c>
      <c r="I26" s="24">
        <v>1608643.0</v>
      </c>
      <c r="J26" s="25">
        <v>1684335.0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ht="15.75" customHeight="1">
      <c r="A27" s="18" t="s">
        <v>38</v>
      </c>
      <c r="B27" s="21" t="s">
        <v>17</v>
      </c>
      <c r="C27" s="19">
        <v>307863.0</v>
      </c>
      <c r="D27" s="21" t="s">
        <v>17</v>
      </c>
      <c r="E27" s="22">
        <v>53992.0</v>
      </c>
      <c r="F27" s="23">
        <v>664979.0</v>
      </c>
      <c r="G27" s="22">
        <v>2261382.0</v>
      </c>
      <c r="H27" s="22">
        <v>3208610.0</v>
      </c>
      <c r="I27" s="24">
        <v>1676204.0</v>
      </c>
      <c r="J27" s="25">
        <v>1395843.0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ht="15.75" customHeight="1">
      <c r="A28" s="18" t="s">
        <v>39</v>
      </c>
      <c r="B28" s="21" t="s">
        <v>17</v>
      </c>
      <c r="C28" s="19" t="s">
        <v>17</v>
      </c>
      <c r="D28" s="19">
        <v>1092606.0</v>
      </c>
      <c r="E28" s="22">
        <v>490643.0</v>
      </c>
      <c r="F28" s="23">
        <v>411902.0</v>
      </c>
      <c r="G28" s="22">
        <v>521741.0</v>
      </c>
      <c r="H28" s="22">
        <v>805934.0</v>
      </c>
      <c r="I28" s="24">
        <v>174960.0</v>
      </c>
      <c r="J28" s="26">
        <v>342500.0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ht="15.75" customHeight="1">
      <c r="A29" s="18" t="s">
        <v>40</v>
      </c>
      <c r="B29" s="22">
        <v>2.9210966E7</v>
      </c>
      <c r="C29" s="22">
        <v>4.1149656E7</v>
      </c>
      <c r="D29" s="22">
        <v>5.7549746E7</v>
      </c>
      <c r="E29" s="19">
        <v>4.6173418E7</v>
      </c>
      <c r="F29" s="23">
        <v>6.2902351E7</v>
      </c>
      <c r="G29" s="22">
        <v>4.242446E7</v>
      </c>
      <c r="H29" s="22">
        <v>5.0341021E7</v>
      </c>
      <c r="I29" s="24">
        <v>3.9969558E7</v>
      </c>
      <c r="J29" s="25">
        <v>5.1233057E7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ht="15.75" customHeight="1">
      <c r="A30" s="18" t="s">
        <v>41</v>
      </c>
      <c r="B30" s="21" t="s">
        <v>17</v>
      </c>
      <c r="C30" s="22">
        <f>1236339+196</f>
        <v>1236535</v>
      </c>
      <c r="D30" s="21" t="s">
        <v>17</v>
      </c>
      <c r="E30" s="22">
        <v>59502.0</v>
      </c>
      <c r="F30" s="23">
        <v>102800.0</v>
      </c>
      <c r="G30" s="22">
        <v>345245.0</v>
      </c>
      <c r="H30" s="22">
        <v>384910.0</v>
      </c>
      <c r="I30" s="24">
        <v>130322.0</v>
      </c>
      <c r="J30" s="25">
        <v>662406.0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ht="15.75" customHeight="1">
      <c r="A31" s="18" t="s">
        <v>42</v>
      </c>
      <c r="B31" s="19" t="s">
        <v>17</v>
      </c>
      <c r="C31" s="19" t="s">
        <v>17</v>
      </c>
      <c r="D31" s="19">
        <v>113990.0</v>
      </c>
      <c r="E31" s="21">
        <v>78.0</v>
      </c>
      <c r="F31" s="23">
        <v>275007.0</v>
      </c>
      <c r="G31" s="22">
        <v>614873.0</v>
      </c>
      <c r="H31" s="22">
        <v>406265.0</v>
      </c>
      <c r="I31" s="19">
        <v>460.0</v>
      </c>
      <c r="J31" s="26" t="s">
        <v>17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ht="15.75" customHeight="1">
      <c r="A32" s="18" t="s">
        <v>43</v>
      </c>
      <c r="B32" s="21" t="s">
        <v>17</v>
      </c>
      <c r="C32" s="19" t="s">
        <v>17</v>
      </c>
      <c r="D32" s="19" t="s">
        <v>17</v>
      </c>
      <c r="E32" s="19" t="s">
        <v>17</v>
      </c>
      <c r="F32" s="20" t="s">
        <v>17</v>
      </c>
      <c r="G32" s="22">
        <v>287625.0</v>
      </c>
      <c r="H32" s="22">
        <v>156172.0</v>
      </c>
      <c r="I32" s="19" t="s">
        <v>17</v>
      </c>
      <c r="J32" s="26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ht="15.75" customHeight="1">
      <c r="A33" s="18" t="s">
        <v>44</v>
      </c>
      <c r="B33" s="21" t="s">
        <v>17</v>
      </c>
      <c r="C33" s="19">
        <v>671670.0</v>
      </c>
      <c r="D33" s="19">
        <v>408072.0</v>
      </c>
      <c r="E33" s="19" t="s">
        <v>17</v>
      </c>
      <c r="F33" s="20" t="s">
        <v>17</v>
      </c>
      <c r="G33" s="19" t="s">
        <v>17</v>
      </c>
      <c r="H33" s="22">
        <v>43802.0</v>
      </c>
      <c r="I33" s="19" t="s">
        <v>17</v>
      </c>
      <c r="J33" s="26" t="s">
        <v>17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ht="15.75" customHeight="1">
      <c r="A34" s="18" t="s">
        <v>45</v>
      </c>
      <c r="B34" s="22">
        <v>945939.0</v>
      </c>
      <c r="C34" s="22">
        <v>2074300.0</v>
      </c>
      <c r="D34" s="19">
        <v>8848350.0</v>
      </c>
      <c r="E34" s="20">
        <v>2.2284514E7</v>
      </c>
      <c r="F34" s="23">
        <v>1.1405546E7</v>
      </c>
      <c r="G34" s="22">
        <v>3323168.0</v>
      </c>
      <c r="H34" s="22">
        <v>7599240.0</v>
      </c>
      <c r="I34" s="24">
        <v>6543023.0</v>
      </c>
      <c r="J34" s="25">
        <v>4789923.0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ht="15.75" customHeight="1">
      <c r="A35" s="18" t="s">
        <v>46</v>
      </c>
      <c r="B35" s="22">
        <v>240220.0</v>
      </c>
      <c r="C35" s="22">
        <v>369570.0</v>
      </c>
      <c r="D35" s="22">
        <v>166646.0</v>
      </c>
      <c r="E35" s="22">
        <v>806964.0</v>
      </c>
      <c r="F35" s="23">
        <v>311848.0</v>
      </c>
      <c r="G35" s="22">
        <v>1181967.0</v>
      </c>
      <c r="H35" s="22">
        <v>3522901.0</v>
      </c>
      <c r="I35" s="24">
        <v>1630856.0</v>
      </c>
      <c r="J35" s="25">
        <v>1264436.0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ht="15.75" customHeight="1">
      <c r="A36" s="18" t="s">
        <v>47</v>
      </c>
      <c r="B36" s="19" t="s">
        <v>17</v>
      </c>
      <c r="C36" s="19" t="s">
        <v>17</v>
      </c>
      <c r="D36" s="19" t="s">
        <v>17</v>
      </c>
      <c r="E36" s="21" t="s">
        <v>17</v>
      </c>
      <c r="F36" s="20" t="s">
        <v>17</v>
      </c>
      <c r="G36" s="19" t="s">
        <v>17</v>
      </c>
      <c r="H36" s="19" t="s">
        <v>17</v>
      </c>
      <c r="I36" s="19" t="s">
        <v>17</v>
      </c>
      <c r="J36" s="26">
        <v>624.0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ht="15.75" customHeight="1">
      <c r="A37" s="18" t="s">
        <v>48</v>
      </c>
      <c r="B37" s="22">
        <v>3052100.0</v>
      </c>
      <c r="C37" s="22">
        <f>17440+180108+238793+1195603</f>
        <v>1631944</v>
      </c>
      <c r="D37" s="22">
        <v>370216.0</v>
      </c>
      <c r="E37" s="21">
        <v>460581.0</v>
      </c>
      <c r="F37" s="23">
        <v>1614775.0</v>
      </c>
      <c r="G37" s="22">
        <v>3814138.0</v>
      </c>
      <c r="H37" s="22">
        <v>6631292.0</v>
      </c>
      <c r="I37" s="24">
        <v>3070067.0</v>
      </c>
      <c r="J37" s="25">
        <v>1365088.0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ht="15.75" customHeight="1">
      <c r="A38" s="18" t="s">
        <v>49</v>
      </c>
      <c r="B38" s="19">
        <v>6179762.0</v>
      </c>
      <c r="C38" s="22">
        <v>5254356.0</v>
      </c>
      <c r="D38" s="19">
        <v>2637073.0</v>
      </c>
      <c r="E38" s="20">
        <v>2043937.0</v>
      </c>
      <c r="F38" s="23">
        <v>2493823.0</v>
      </c>
      <c r="G38" s="22">
        <v>4174074.0</v>
      </c>
      <c r="H38" s="22">
        <v>2490207.0</v>
      </c>
      <c r="I38" s="24">
        <v>1650040.0</v>
      </c>
      <c r="J38" s="25">
        <v>672587.0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ht="15.75" customHeight="1">
      <c r="A39" s="18" t="s">
        <v>50</v>
      </c>
      <c r="B39" s="19">
        <v>100158.0</v>
      </c>
      <c r="C39" s="19" t="s">
        <v>17</v>
      </c>
      <c r="D39" s="19" t="s">
        <v>17</v>
      </c>
      <c r="E39" s="19" t="s">
        <v>17</v>
      </c>
      <c r="F39" s="20" t="s">
        <v>17</v>
      </c>
      <c r="G39" s="22">
        <v>95677.0</v>
      </c>
      <c r="H39" s="19" t="s">
        <v>17</v>
      </c>
      <c r="I39" s="19">
        <v>15250.0</v>
      </c>
      <c r="J39" s="26" t="s">
        <v>17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ht="15.75" customHeight="1">
      <c r="A40" s="18" t="s">
        <v>51</v>
      </c>
      <c r="B40" s="19" t="s">
        <v>17</v>
      </c>
      <c r="C40" s="19" t="s">
        <v>17</v>
      </c>
      <c r="D40" s="19" t="s">
        <v>17</v>
      </c>
      <c r="E40" s="19">
        <v>27780.0</v>
      </c>
      <c r="F40" s="23">
        <v>17871.0</v>
      </c>
      <c r="G40" s="19" t="s">
        <v>17</v>
      </c>
      <c r="H40" s="19">
        <v>303903.0</v>
      </c>
      <c r="I40" s="24">
        <v>1696534.0</v>
      </c>
      <c r="J40" s="25">
        <v>633709.0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ht="15.75" customHeight="1">
      <c r="A41" s="18" t="s">
        <v>52</v>
      </c>
      <c r="B41" s="19">
        <v>7326.0</v>
      </c>
      <c r="C41" s="19" t="s">
        <v>17</v>
      </c>
      <c r="D41" s="19" t="s">
        <v>17</v>
      </c>
      <c r="E41" s="19" t="s">
        <v>17</v>
      </c>
      <c r="F41" s="20" t="s">
        <v>17</v>
      </c>
      <c r="G41" s="19" t="s">
        <v>17</v>
      </c>
      <c r="H41" s="19" t="s">
        <v>17</v>
      </c>
      <c r="I41" s="19" t="s">
        <v>17</v>
      </c>
      <c r="J41" s="26" t="s">
        <v>17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ht="15.75" customHeight="1">
      <c r="A42" s="18" t="s">
        <v>52</v>
      </c>
      <c r="B42" s="21">
        <v>48158.0</v>
      </c>
      <c r="C42" s="21" t="s">
        <v>17</v>
      </c>
      <c r="D42" s="21" t="s">
        <v>17</v>
      </c>
      <c r="E42" s="19" t="s">
        <v>17</v>
      </c>
      <c r="F42" s="23">
        <v>7940100.0</v>
      </c>
      <c r="G42" s="22">
        <v>259486.0</v>
      </c>
      <c r="H42" s="19" t="s">
        <v>17</v>
      </c>
      <c r="I42" s="19" t="s">
        <v>17</v>
      </c>
      <c r="J42" s="26" t="s">
        <v>17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ht="15.75" customHeight="1">
      <c r="A43" s="18" t="s">
        <v>53</v>
      </c>
      <c r="B43" s="21" t="s">
        <v>17</v>
      </c>
      <c r="C43" s="21" t="s">
        <v>17</v>
      </c>
      <c r="D43" s="21" t="s">
        <v>17</v>
      </c>
      <c r="E43" s="19" t="s">
        <v>17</v>
      </c>
      <c r="F43" s="23">
        <v>381910.0</v>
      </c>
      <c r="G43" s="22">
        <v>135268.0</v>
      </c>
      <c r="H43" s="22">
        <v>655435.0</v>
      </c>
      <c r="I43" s="24">
        <v>95534.0</v>
      </c>
      <c r="J43" s="25">
        <v>38240.0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ht="15.75" customHeight="1">
      <c r="A44" s="18" t="s">
        <v>54</v>
      </c>
      <c r="B44" s="22">
        <v>433752.0</v>
      </c>
      <c r="C44" s="22">
        <v>1357685.0</v>
      </c>
      <c r="D44" s="19">
        <v>5327902.0</v>
      </c>
      <c r="E44" s="27">
        <v>1175910.0</v>
      </c>
      <c r="F44" s="23">
        <v>2417926.0</v>
      </c>
      <c r="G44" s="19">
        <v>125592.0</v>
      </c>
      <c r="H44" s="19">
        <v>71924.0</v>
      </c>
      <c r="I44" s="24">
        <v>91830.0</v>
      </c>
      <c r="J44" s="26">
        <v>23209.0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ht="15.75" customHeight="1">
      <c r="A45" s="18" t="s">
        <v>55</v>
      </c>
      <c r="B45" s="19" t="s">
        <v>17</v>
      </c>
      <c r="C45" s="19">
        <v>119803.0</v>
      </c>
      <c r="D45" s="21" t="s">
        <v>17</v>
      </c>
      <c r="E45" s="19" t="s">
        <v>17</v>
      </c>
      <c r="F45" s="20" t="s">
        <v>17</v>
      </c>
      <c r="G45" s="19" t="s">
        <v>17</v>
      </c>
      <c r="H45" s="19">
        <v>35471.0</v>
      </c>
      <c r="I45" s="19" t="s">
        <v>17</v>
      </c>
      <c r="J45" s="26" t="s">
        <v>17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ht="15.75" customHeight="1">
      <c r="A46" s="18" t="s">
        <v>56</v>
      </c>
      <c r="B46" s="19" t="s">
        <v>17</v>
      </c>
      <c r="C46" s="19">
        <v>63900.0</v>
      </c>
      <c r="D46" s="19">
        <v>34.0</v>
      </c>
      <c r="E46" s="19" t="s">
        <v>17</v>
      </c>
      <c r="F46" s="20" t="s">
        <v>17</v>
      </c>
      <c r="G46" s="19" t="s">
        <v>17</v>
      </c>
      <c r="H46" s="19" t="s">
        <v>17</v>
      </c>
      <c r="I46" s="19" t="s">
        <v>17</v>
      </c>
      <c r="J46" s="26">
        <v>105760.0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ht="15.75" customHeight="1">
      <c r="A47" s="18" t="s">
        <v>57</v>
      </c>
      <c r="B47" s="22">
        <v>98000.0</v>
      </c>
      <c r="C47" s="22">
        <v>510000.0</v>
      </c>
      <c r="D47" s="19">
        <f>946770+5000</f>
        <v>951770</v>
      </c>
      <c r="E47" s="27">
        <v>1.075E7</v>
      </c>
      <c r="F47" s="23">
        <v>118822.0</v>
      </c>
      <c r="G47" s="22">
        <f>2926358+262337+205885+31152</f>
        <v>3425732</v>
      </c>
      <c r="H47" s="22">
        <f>20000000+238700+68723+422647+21456+77880+9344042+119120</f>
        <v>30292568</v>
      </c>
      <c r="I47" s="24">
        <v>1155344.0</v>
      </c>
      <c r="J47" s="25">
        <f>216590+161665+271119+22252+227+316137+50225+39523+7169+26580</f>
        <v>1111487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ht="15.75" customHeight="1">
      <c r="A48" s="28"/>
      <c r="B48" s="29"/>
      <c r="C48" s="30"/>
      <c r="D48" s="31"/>
      <c r="E48" s="32"/>
      <c r="F48" s="32"/>
      <c r="G48" s="32"/>
      <c r="H48" s="29"/>
      <c r="I48" s="29"/>
      <c r="J48" s="33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ht="15.75" customHeight="1">
      <c r="A49" s="34"/>
      <c r="B49" s="34"/>
      <c r="C49" s="34"/>
      <c r="D49" s="34"/>
      <c r="E49" s="34"/>
      <c r="F49" s="34"/>
      <c r="G49" s="34"/>
      <c r="H49" s="19"/>
      <c r="I49" s="19"/>
      <c r="J49" s="15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ht="15.75" customHeight="1">
      <c r="A50" s="35" t="s">
        <v>58</v>
      </c>
      <c r="B50" s="34"/>
      <c r="C50" s="34"/>
      <c r="D50" s="34"/>
      <c r="E50" s="34"/>
      <c r="F50" s="34"/>
      <c r="G50" s="22"/>
      <c r="H50" s="15"/>
      <c r="I50" s="22"/>
      <c r="J50" s="15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ht="15.75" customHeight="1">
      <c r="A51" s="36"/>
      <c r="B51" s="34"/>
      <c r="C51" s="34"/>
      <c r="D51" s="34"/>
      <c r="E51" s="34"/>
      <c r="F51" s="34"/>
      <c r="G51" s="22"/>
      <c r="H51" s="15"/>
      <c r="I51" s="19"/>
      <c r="J51" s="15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ht="15.75" customHeight="1">
      <c r="A52" s="37" t="s">
        <v>59</v>
      </c>
      <c r="B52" s="34"/>
      <c r="C52" s="34"/>
      <c r="D52" s="34"/>
      <c r="E52" s="34"/>
      <c r="F52" s="34"/>
      <c r="G52" s="34"/>
      <c r="H52" s="34"/>
      <c r="I52" s="34"/>
      <c r="J52" s="15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</row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8.0"/>
    <col customWidth="1" min="2" max="26" width="10.0"/>
  </cols>
  <sheetData>
    <row r="1">
      <c r="A1" s="7" t="s">
        <v>60</v>
      </c>
      <c r="B1" s="10"/>
      <c r="C1" s="10"/>
      <c r="D1" s="8"/>
      <c r="E1" s="8"/>
      <c r="F1" s="8"/>
      <c r="G1" s="8"/>
      <c r="H1" s="38"/>
      <c r="I1" s="8"/>
      <c r="J1" s="9"/>
      <c r="K1" s="9"/>
    </row>
    <row r="2">
      <c r="A2" s="39"/>
      <c r="B2" s="10"/>
      <c r="C2" s="10"/>
      <c r="D2" s="8"/>
      <c r="E2" s="8"/>
      <c r="F2" s="8"/>
      <c r="G2" s="40"/>
      <c r="H2" s="8"/>
      <c r="I2" s="8"/>
      <c r="J2" s="9"/>
      <c r="K2" s="9"/>
    </row>
    <row r="3" ht="15.75" customHeight="1">
      <c r="A3" s="11" t="s">
        <v>8</v>
      </c>
      <c r="B3" s="12">
        <v>2000.0</v>
      </c>
      <c r="C3" s="12">
        <v>2001.0</v>
      </c>
      <c r="D3" s="12">
        <v>2002.0</v>
      </c>
      <c r="E3" s="12">
        <v>2003.0</v>
      </c>
      <c r="F3" s="12">
        <v>2004.0</v>
      </c>
      <c r="G3" s="12">
        <v>2005.0</v>
      </c>
      <c r="H3" s="12">
        <v>2006.0</v>
      </c>
      <c r="I3" s="12">
        <v>2007.0</v>
      </c>
      <c r="J3" s="12">
        <v>2008.0</v>
      </c>
    </row>
    <row r="4" ht="15.75" customHeight="1">
      <c r="A4" s="14"/>
      <c r="B4" s="34"/>
      <c r="C4" s="15"/>
      <c r="D4" s="15"/>
      <c r="E4" s="15"/>
      <c r="F4" s="15"/>
      <c r="G4" s="15"/>
      <c r="H4" s="15"/>
      <c r="I4" s="15"/>
      <c r="J4" s="15"/>
    </row>
    <row r="5" ht="15.75" customHeight="1">
      <c r="A5" s="41" t="s">
        <v>15</v>
      </c>
      <c r="B5" s="42">
        <v>4.03210757E8</v>
      </c>
      <c r="C5" s="42">
        <v>3.09155644E8</v>
      </c>
      <c r="D5" s="42">
        <v>2.73849442E8</v>
      </c>
      <c r="E5" s="42">
        <v>3.12044389E8</v>
      </c>
      <c r="F5" s="42">
        <v>4.60441962E8</v>
      </c>
      <c r="G5" s="42">
        <v>4.02728647E8</v>
      </c>
      <c r="H5" s="42">
        <v>5.31776269E8</v>
      </c>
      <c r="I5" s="42">
        <v>4.04545278E8</v>
      </c>
      <c r="J5" s="42">
        <v>4.83040598E8</v>
      </c>
    </row>
    <row r="6">
      <c r="A6" s="18" t="s">
        <v>54</v>
      </c>
      <c r="B6" s="27">
        <v>594567.0</v>
      </c>
      <c r="C6" s="27">
        <v>793730.0</v>
      </c>
      <c r="D6" s="27">
        <v>3919509.0</v>
      </c>
      <c r="E6" s="27">
        <v>4063365.0</v>
      </c>
      <c r="F6" s="27">
        <v>5318628.0</v>
      </c>
      <c r="G6" s="27">
        <v>4096171.0</v>
      </c>
      <c r="H6" s="27">
        <v>2898387.0</v>
      </c>
      <c r="I6" s="23">
        <v>5715130.0</v>
      </c>
      <c r="J6" s="23">
        <v>3255204.0</v>
      </c>
    </row>
    <row r="7">
      <c r="A7" s="18" t="s">
        <v>61</v>
      </c>
      <c r="B7" s="20" t="s">
        <v>17</v>
      </c>
      <c r="C7" s="20" t="s">
        <v>17</v>
      </c>
      <c r="D7" s="20" t="s">
        <v>17</v>
      </c>
      <c r="E7" s="20" t="s">
        <v>17</v>
      </c>
      <c r="F7" s="20" t="s">
        <v>17</v>
      </c>
      <c r="G7" s="20" t="s">
        <v>17</v>
      </c>
      <c r="H7" s="20" t="s">
        <v>17</v>
      </c>
      <c r="I7" s="23">
        <v>27000.0</v>
      </c>
      <c r="J7" s="23">
        <v>58750.0</v>
      </c>
    </row>
    <row r="8">
      <c r="A8" s="18" t="s">
        <v>62</v>
      </c>
      <c r="B8" s="20" t="s">
        <v>17</v>
      </c>
      <c r="C8" s="20" t="s">
        <v>17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3">
        <v>132387.0</v>
      </c>
    </row>
    <row r="9">
      <c r="A9" s="18" t="s">
        <v>63</v>
      </c>
      <c r="B9" s="20" t="s">
        <v>17</v>
      </c>
      <c r="C9" s="20" t="s">
        <v>17</v>
      </c>
      <c r="D9" s="20" t="s">
        <v>17</v>
      </c>
      <c r="E9" s="20" t="s">
        <v>17</v>
      </c>
      <c r="F9" s="20" t="s">
        <v>17</v>
      </c>
      <c r="G9" s="20" t="s">
        <v>17</v>
      </c>
      <c r="H9" s="20" t="s">
        <v>17</v>
      </c>
      <c r="I9" s="23">
        <v>2409973.0</v>
      </c>
      <c r="J9" s="23">
        <v>1244233.0</v>
      </c>
    </row>
    <row r="10">
      <c r="A10" s="18" t="s">
        <v>64</v>
      </c>
      <c r="B10" s="20" t="s">
        <v>17</v>
      </c>
      <c r="C10" s="20" t="s">
        <v>17</v>
      </c>
      <c r="D10" s="20" t="s">
        <v>17</v>
      </c>
      <c r="E10" s="20" t="s">
        <v>17</v>
      </c>
      <c r="F10" s="20" t="s">
        <v>17</v>
      </c>
      <c r="G10" s="20" t="s">
        <v>17</v>
      </c>
      <c r="H10" s="20" t="s">
        <v>17</v>
      </c>
      <c r="I10" s="23">
        <v>41609.0</v>
      </c>
      <c r="J10" s="23">
        <v>118808.0</v>
      </c>
    </row>
    <row r="11">
      <c r="A11" s="18" t="s">
        <v>19</v>
      </c>
      <c r="B11" s="20" t="s">
        <v>17</v>
      </c>
      <c r="C11" s="20" t="s">
        <v>17</v>
      </c>
      <c r="D11" s="20" t="s">
        <v>17</v>
      </c>
      <c r="E11" s="20" t="s">
        <v>17</v>
      </c>
      <c r="F11" s="20" t="s">
        <v>17</v>
      </c>
      <c r="G11" s="20" t="s">
        <v>17</v>
      </c>
      <c r="H11" s="20" t="s">
        <v>17</v>
      </c>
      <c r="I11" s="20" t="s">
        <v>17</v>
      </c>
      <c r="J11" s="20" t="s">
        <v>17</v>
      </c>
    </row>
    <row r="12">
      <c r="A12" s="18" t="s">
        <v>43</v>
      </c>
      <c r="B12" s="20" t="s">
        <v>17</v>
      </c>
      <c r="C12" s="20" t="s">
        <v>17</v>
      </c>
      <c r="D12" s="20" t="s">
        <v>17</v>
      </c>
      <c r="E12" s="20" t="s">
        <v>17</v>
      </c>
      <c r="F12" s="27">
        <v>273390.0</v>
      </c>
      <c r="G12" s="27">
        <v>1016580.0</v>
      </c>
      <c r="H12" s="27">
        <v>1403632.0</v>
      </c>
      <c r="I12" s="23">
        <v>507436.0</v>
      </c>
      <c r="J12" s="23">
        <v>1289979.0</v>
      </c>
    </row>
    <row r="13">
      <c r="A13" s="18" t="s">
        <v>65</v>
      </c>
      <c r="B13" s="20" t="s">
        <v>17</v>
      </c>
      <c r="C13" s="20" t="s">
        <v>17</v>
      </c>
      <c r="D13" s="20" t="s">
        <v>17</v>
      </c>
      <c r="E13" s="20" t="s">
        <v>17</v>
      </c>
      <c r="F13" s="20" t="s">
        <v>17</v>
      </c>
      <c r="G13" s="20" t="s">
        <v>17</v>
      </c>
      <c r="H13" s="20" t="s">
        <v>17</v>
      </c>
      <c r="I13" s="23">
        <v>71567.0</v>
      </c>
      <c r="J13" s="23">
        <v>78692.0</v>
      </c>
    </row>
    <row r="14">
      <c r="A14" s="18" t="s">
        <v>20</v>
      </c>
      <c r="B14" s="27">
        <v>700147.0</v>
      </c>
      <c r="C14" s="20" t="s">
        <v>17</v>
      </c>
      <c r="D14" s="27">
        <v>71157.0</v>
      </c>
      <c r="E14" s="20" t="s">
        <v>17</v>
      </c>
      <c r="F14" s="20" t="s">
        <v>17</v>
      </c>
      <c r="G14" s="20" t="s">
        <v>17</v>
      </c>
      <c r="H14" s="20" t="s">
        <v>17</v>
      </c>
      <c r="I14" s="23">
        <v>20160.0</v>
      </c>
      <c r="J14" s="23">
        <v>139636.0</v>
      </c>
    </row>
    <row r="15">
      <c r="A15" s="18" t="s">
        <v>66</v>
      </c>
      <c r="B15" s="20" t="s">
        <v>17</v>
      </c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3">
        <v>359369.0</v>
      </c>
      <c r="J15" s="23">
        <v>445030.0</v>
      </c>
    </row>
    <row r="16" ht="15.75" customHeight="1">
      <c r="A16" s="18" t="s">
        <v>21</v>
      </c>
      <c r="B16" s="27">
        <v>1.68053717E8</v>
      </c>
      <c r="C16" s="27">
        <v>1.36286659E8</v>
      </c>
      <c r="D16" s="27">
        <v>1.15225361E8</v>
      </c>
      <c r="E16" s="27">
        <v>1.29267775E8</v>
      </c>
      <c r="F16" s="27">
        <v>1.49110993E8</v>
      </c>
      <c r="G16" s="27">
        <v>4.7569251E7</v>
      </c>
      <c r="H16" s="27">
        <v>1.9996823E7</v>
      </c>
      <c r="I16" s="23">
        <v>1.0026624E7</v>
      </c>
      <c r="J16" s="23">
        <v>1.0571874E7</v>
      </c>
    </row>
    <row r="17" ht="15.75" customHeight="1">
      <c r="A17" s="18" t="s">
        <v>67</v>
      </c>
      <c r="B17" s="20" t="s">
        <v>17</v>
      </c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3">
        <v>26366.0</v>
      </c>
      <c r="J17" s="23">
        <v>111284.0</v>
      </c>
    </row>
    <row r="18" ht="15.75" customHeight="1">
      <c r="A18" s="18" t="s">
        <v>22</v>
      </c>
      <c r="B18" s="20">
        <v>1311603.0</v>
      </c>
      <c r="C18" s="20" t="s">
        <v>17</v>
      </c>
      <c r="D18" s="27">
        <v>2152027.0</v>
      </c>
      <c r="E18" s="27">
        <v>2392379.0</v>
      </c>
      <c r="F18" s="27">
        <v>853452.0</v>
      </c>
      <c r="G18" s="27">
        <v>387468.0</v>
      </c>
      <c r="H18" s="27">
        <v>3093507.0</v>
      </c>
      <c r="I18" s="23">
        <v>6644258.0</v>
      </c>
      <c r="J18" s="23">
        <v>3424646.0</v>
      </c>
    </row>
    <row r="19" ht="15.75" customHeight="1">
      <c r="A19" s="18" t="s">
        <v>25</v>
      </c>
      <c r="B19" s="27">
        <v>1.33479698E8</v>
      </c>
      <c r="C19" s="27">
        <v>9.9350462E7</v>
      </c>
      <c r="D19" s="27">
        <v>1.31821718E8</v>
      </c>
      <c r="E19" s="27">
        <v>1.15898861E8</v>
      </c>
      <c r="F19" s="27">
        <v>1.97215431E8</v>
      </c>
      <c r="G19" s="27">
        <v>2.57725393E8</v>
      </c>
      <c r="H19" s="27">
        <v>3.58600077E8</v>
      </c>
      <c r="I19" s="23">
        <v>2.86542731E8</v>
      </c>
      <c r="J19" s="23">
        <v>2.61045093E8</v>
      </c>
    </row>
    <row r="20" ht="15.75" customHeight="1">
      <c r="A20" s="18" t="s">
        <v>38</v>
      </c>
      <c r="B20" s="20">
        <v>3323378.0</v>
      </c>
      <c r="C20" s="27">
        <v>3023010.0</v>
      </c>
      <c r="D20" s="27">
        <v>3004961.0</v>
      </c>
      <c r="E20" s="27">
        <v>2924777.0</v>
      </c>
      <c r="F20" s="27">
        <v>9460668.0</v>
      </c>
      <c r="G20" s="27">
        <v>3016038.0</v>
      </c>
      <c r="H20" s="27">
        <v>1.7213755E7</v>
      </c>
      <c r="I20" s="23">
        <v>1897565.0</v>
      </c>
      <c r="J20" s="23">
        <v>1.0359566E7</v>
      </c>
    </row>
    <row r="21" ht="15.75" customHeight="1">
      <c r="A21" s="18" t="s">
        <v>23</v>
      </c>
      <c r="B21" s="27">
        <v>97346.0</v>
      </c>
      <c r="C21" s="27">
        <v>109.0</v>
      </c>
      <c r="D21" s="20" t="s">
        <v>17</v>
      </c>
      <c r="E21" s="27">
        <v>316.0</v>
      </c>
      <c r="F21" s="27">
        <v>2767.0</v>
      </c>
      <c r="G21" s="20" t="s">
        <v>17</v>
      </c>
      <c r="H21" s="20" t="s">
        <v>17</v>
      </c>
      <c r="I21" s="23">
        <v>36122.0</v>
      </c>
      <c r="J21" s="20" t="s">
        <v>17</v>
      </c>
    </row>
    <row r="22" ht="15.75" customHeight="1">
      <c r="A22" s="18" t="s">
        <v>68</v>
      </c>
      <c r="B22" s="20" t="s">
        <v>17</v>
      </c>
      <c r="C22" s="20" t="s">
        <v>17</v>
      </c>
      <c r="D22" s="20" t="s">
        <v>17</v>
      </c>
      <c r="E22" s="20" t="s">
        <v>17</v>
      </c>
      <c r="F22" s="20" t="s">
        <v>17</v>
      </c>
      <c r="G22" s="20" t="s">
        <v>17</v>
      </c>
      <c r="H22" s="20" t="s">
        <v>17</v>
      </c>
      <c r="I22" s="20" t="s">
        <v>17</v>
      </c>
      <c r="J22" s="20" t="s">
        <v>17</v>
      </c>
    </row>
    <row r="23" ht="15.75" customHeight="1">
      <c r="A23" s="18" t="s">
        <v>69</v>
      </c>
      <c r="B23" s="27">
        <v>4607946.0</v>
      </c>
      <c r="C23" s="27">
        <v>6972127.0</v>
      </c>
      <c r="D23" s="27">
        <v>581832.0</v>
      </c>
      <c r="E23" s="27">
        <v>55359.0</v>
      </c>
      <c r="F23" s="27">
        <v>227113.0</v>
      </c>
      <c r="G23" s="27">
        <v>156238.0</v>
      </c>
      <c r="H23" s="27">
        <v>2138655.0</v>
      </c>
      <c r="I23" s="23">
        <v>1711463.0</v>
      </c>
      <c r="J23" s="23">
        <v>1055266.0</v>
      </c>
    </row>
    <row r="24" ht="15.75" customHeight="1">
      <c r="A24" s="18" t="s">
        <v>70</v>
      </c>
      <c r="B24" s="20" t="s">
        <v>17</v>
      </c>
      <c r="C24" s="20" t="s">
        <v>17</v>
      </c>
      <c r="D24" s="20" t="s">
        <v>17</v>
      </c>
      <c r="E24" s="20" t="s">
        <v>17</v>
      </c>
      <c r="F24" s="20" t="s">
        <v>17</v>
      </c>
      <c r="G24" s="20" t="s">
        <v>17</v>
      </c>
      <c r="H24" s="20" t="s">
        <v>17</v>
      </c>
      <c r="I24" s="23">
        <v>322418.0</v>
      </c>
      <c r="J24" s="23">
        <v>235034.0</v>
      </c>
    </row>
    <row r="25" ht="15.75" customHeight="1">
      <c r="A25" s="18" t="s">
        <v>71</v>
      </c>
      <c r="B25" s="20" t="s">
        <v>17</v>
      </c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3">
        <v>124793.0</v>
      </c>
      <c r="J25" s="23">
        <v>130903.0</v>
      </c>
    </row>
    <row r="26" ht="15.75" customHeight="1">
      <c r="A26" s="18" t="s">
        <v>24</v>
      </c>
      <c r="B26" s="20" t="s">
        <v>17</v>
      </c>
      <c r="C26" s="20" t="s">
        <v>17</v>
      </c>
      <c r="D26" s="20" t="s">
        <v>17</v>
      </c>
      <c r="E26" s="20" t="s">
        <v>17</v>
      </c>
      <c r="F26" s="27">
        <v>420000.0</v>
      </c>
      <c r="G26" s="20" t="s">
        <v>17</v>
      </c>
      <c r="H26" s="20" t="s">
        <v>17</v>
      </c>
      <c r="I26" s="20" t="s">
        <v>17</v>
      </c>
      <c r="J26" s="20" t="s">
        <v>17</v>
      </c>
    </row>
    <row r="27" ht="15.75" customHeight="1">
      <c r="A27" s="18" t="s">
        <v>44</v>
      </c>
      <c r="B27" s="20" t="s">
        <v>17</v>
      </c>
      <c r="C27" s="20" t="s">
        <v>17</v>
      </c>
      <c r="D27" s="20" t="s">
        <v>17</v>
      </c>
      <c r="E27" s="27">
        <v>362054.0</v>
      </c>
      <c r="F27" s="20" t="s">
        <v>17</v>
      </c>
      <c r="G27" s="20" t="s">
        <v>17</v>
      </c>
      <c r="H27" s="27">
        <v>152175.0</v>
      </c>
      <c r="I27" s="23">
        <v>215407.0</v>
      </c>
      <c r="J27" s="23">
        <v>348325.0</v>
      </c>
    </row>
    <row r="28" ht="15.75" customHeight="1">
      <c r="A28" s="18" t="s">
        <v>72</v>
      </c>
      <c r="B28" s="20" t="s">
        <v>17</v>
      </c>
      <c r="C28" s="20" t="s">
        <v>17</v>
      </c>
      <c r="D28" s="20" t="s">
        <v>17</v>
      </c>
      <c r="E28" s="20" t="s">
        <v>17</v>
      </c>
      <c r="F28" s="20" t="s">
        <v>17</v>
      </c>
      <c r="G28" s="20" t="s">
        <v>17</v>
      </c>
      <c r="H28" s="20" t="s">
        <v>17</v>
      </c>
      <c r="I28" s="20" t="s">
        <v>17</v>
      </c>
      <c r="J28" s="23">
        <v>90528.0</v>
      </c>
    </row>
    <row r="29" ht="15.75" customHeight="1">
      <c r="A29" s="18" t="s">
        <v>73</v>
      </c>
      <c r="B29" s="20" t="s">
        <v>17</v>
      </c>
      <c r="C29" s="20" t="s">
        <v>17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3">
        <v>682480.0</v>
      </c>
      <c r="J29" s="23">
        <v>1026318.0</v>
      </c>
    </row>
    <row r="30" ht="15.75" customHeight="1">
      <c r="A30" s="18" t="s">
        <v>26</v>
      </c>
      <c r="B30" s="20">
        <v>8969.0</v>
      </c>
      <c r="C30" s="20" t="s">
        <v>17</v>
      </c>
      <c r="D30" s="27">
        <v>2.0</v>
      </c>
      <c r="E30" s="27">
        <v>85902.0</v>
      </c>
      <c r="F30" s="27">
        <v>2696.0</v>
      </c>
      <c r="G30" s="20" t="s">
        <v>17</v>
      </c>
      <c r="H30" s="20" t="s">
        <v>17</v>
      </c>
      <c r="I30" s="20" t="s">
        <v>17</v>
      </c>
      <c r="J30" s="20" t="s">
        <v>17</v>
      </c>
    </row>
    <row r="31" ht="15.75" customHeight="1">
      <c r="A31" s="18" t="s">
        <v>74</v>
      </c>
      <c r="B31" s="20" t="s">
        <v>17</v>
      </c>
      <c r="C31" s="20" t="s">
        <v>17</v>
      </c>
      <c r="D31" s="20" t="s">
        <v>17</v>
      </c>
      <c r="E31" s="20" t="s">
        <v>17</v>
      </c>
      <c r="F31" s="20" t="s">
        <v>17</v>
      </c>
      <c r="G31" s="20" t="s">
        <v>17</v>
      </c>
      <c r="H31" s="20" t="s">
        <v>17</v>
      </c>
      <c r="I31" s="23">
        <v>75291.0</v>
      </c>
      <c r="J31" s="23">
        <v>734607.0</v>
      </c>
    </row>
    <row r="32" ht="15.75" customHeight="1">
      <c r="A32" s="18" t="s">
        <v>75</v>
      </c>
      <c r="B32" s="20" t="s">
        <v>17</v>
      </c>
      <c r="C32" s="20" t="s">
        <v>17</v>
      </c>
      <c r="D32" s="20" t="s">
        <v>17</v>
      </c>
      <c r="E32" s="20" t="s">
        <v>17</v>
      </c>
      <c r="F32" s="20" t="s">
        <v>17</v>
      </c>
      <c r="G32" s="20" t="s">
        <v>17</v>
      </c>
      <c r="H32" s="20" t="s">
        <v>17</v>
      </c>
      <c r="I32" s="20" t="s">
        <v>17</v>
      </c>
      <c r="J32" s="23">
        <v>247630.0</v>
      </c>
    </row>
    <row r="33" ht="15.75" customHeight="1">
      <c r="A33" s="18" t="s">
        <v>45</v>
      </c>
      <c r="B33" s="27">
        <v>4777472.0</v>
      </c>
      <c r="C33" s="27">
        <v>3938359.0</v>
      </c>
      <c r="D33" s="27">
        <v>797090.0</v>
      </c>
      <c r="E33" s="27">
        <v>1.0051142E7</v>
      </c>
      <c r="F33" s="27">
        <v>1.439493E7</v>
      </c>
      <c r="G33" s="27">
        <v>1.3931321E7</v>
      </c>
      <c r="H33" s="27">
        <v>1.5684332E7</v>
      </c>
      <c r="I33" s="23">
        <v>1.3226406E7</v>
      </c>
      <c r="J33" s="23">
        <v>1.4765005E7</v>
      </c>
    </row>
    <row r="34" ht="15.75" customHeight="1">
      <c r="A34" s="18" t="s">
        <v>27</v>
      </c>
      <c r="B34" s="27">
        <v>1.8339876E7</v>
      </c>
      <c r="C34" s="27">
        <v>1.6151324E7</v>
      </c>
      <c r="D34" s="27">
        <v>437180.0</v>
      </c>
      <c r="E34" s="27">
        <v>4598261.0</v>
      </c>
      <c r="F34" s="27">
        <v>2.5893593E7</v>
      </c>
      <c r="G34" s="27">
        <v>1.3494682E7</v>
      </c>
      <c r="H34" s="27">
        <v>1.2994052E7</v>
      </c>
      <c r="I34" s="23">
        <v>1.5759096E7</v>
      </c>
      <c r="J34" s="23">
        <v>6.1544738E7</v>
      </c>
    </row>
    <row r="35" ht="15.75" customHeight="1">
      <c r="A35" s="18" t="s">
        <v>46</v>
      </c>
      <c r="B35" s="20">
        <v>991371.0</v>
      </c>
      <c r="C35" s="27">
        <v>1598273.0</v>
      </c>
      <c r="D35" s="27">
        <v>484525.0</v>
      </c>
      <c r="E35" s="27">
        <v>9786347.0</v>
      </c>
      <c r="F35" s="27">
        <v>1.2585241E7</v>
      </c>
      <c r="G35" s="27">
        <v>1.5007242E7</v>
      </c>
      <c r="H35" s="27">
        <v>3.0582293E7</v>
      </c>
      <c r="I35" s="23">
        <v>1.4553644E7</v>
      </c>
      <c r="J35" s="23">
        <v>2.2033842E7</v>
      </c>
    </row>
    <row r="36" ht="15.75" customHeight="1">
      <c r="A36" s="18" t="s">
        <v>51</v>
      </c>
      <c r="B36" s="20">
        <v>18141.0</v>
      </c>
      <c r="C36" s="27">
        <v>142605.0</v>
      </c>
      <c r="D36" s="27">
        <v>424378.0</v>
      </c>
      <c r="E36" s="27">
        <v>116338.0</v>
      </c>
      <c r="F36" s="27">
        <v>230296.0</v>
      </c>
      <c r="G36" s="27">
        <v>545152.0</v>
      </c>
      <c r="H36" s="27">
        <v>273037.0</v>
      </c>
      <c r="I36" s="23">
        <v>556045.0</v>
      </c>
      <c r="J36" s="23">
        <v>1549726.0</v>
      </c>
    </row>
    <row r="37" ht="15.75" customHeight="1">
      <c r="A37" s="18" t="s">
        <v>28</v>
      </c>
      <c r="B37" s="20" t="s">
        <v>17</v>
      </c>
      <c r="C37" s="20" t="s">
        <v>17</v>
      </c>
      <c r="D37" s="20" t="s">
        <v>17</v>
      </c>
      <c r="E37" s="20" t="s">
        <v>17</v>
      </c>
      <c r="F37" s="27">
        <v>73046.0</v>
      </c>
      <c r="G37" s="27">
        <v>577191.0</v>
      </c>
      <c r="H37" s="27">
        <v>1121811.0</v>
      </c>
      <c r="I37" s="23">
        <v>499990.0</v>
      </c>
      <c r="J37" s="20" t="s">
        <v>17</v>
      </c>
    </row>
    <row r="38" ht="15.75" customHeight="1">
      <c r="A38" s="18" t="s">
        <v>16</v>
      </c>
      <c r="B38" s="20" t="s">
        <v>17</v>
      </c>
      <c r="C38" s="20" t="s">
        <v>17</v>
      </c>
      <c r="D38" s="20" t="s">
        <v>17</v>
      </c>
      <c r="E38" s="20" t="s">
        <v>17</v>
      </c>
      <c r="F38" s="20" t="s">
        <v>17</v>
      </c>
      <c r="G38" s="20" t="s">
        <v>17</v>
      </c>
      <c r="H38" s="20" t="s">
        <v>17</v>
      </c>
      <c r="I38" s="20" t="s">
        <v>17</v>
      </c>
      <c r="J38" s="20" t="s">
        <v>17</v>
      </c>
    </row>
    <row r="39" ht="15.75" customHeight="1">
      <c r="A39" s="18" t="s">
        <v>42</v>
      </c>
      <c r="B39" s="20" t="s">
        <v>17</v>
      </c>
      <c r="C39" s="27">
        <v>15.0</v>
      </c>
      <c r="D39" s="27">
        <v>5517.0</v>
      </c>
      <c r="E39" s="27">
        <v>359762.0</v>
      </c>
      <c r="F39" s="27">
        <v>45773.0</v>
      </c>
      <c r="G39" s="27">
        <v>29175.0</v>
      </c>
      <c r="H39" s="27">
        <v>2829.0</v>
      </c>
      <c r="I39" s="23">
        <v>7071.0</v>
      </c>
      <c r="J39" s="23">
        <v>3603.0</v>
      </c>
    </row>
    <row r="40" ht="15.75" customHeight="1">
      <c r="A40" s="18" t="s">
        <v>47</v>
      </c>
      <c r="B40" s="20">
        <v>12512.0</v>
      </c>
      <c r="C40" s="20" t="s">
        <v>17</v>
      </c>
      <c r="D40" s="20" t="s">
        <v>17</v>
      </c>
      <c r="E40" s="20" t="s">
        <v>17</v>
      </c>
      <c r="F40" s="27">
        <v>3020.0</v>
      </c>
      <c r="G40" s="20" t="s">
        <v>17</v>
      </c>
      <c r="H40" s="20" t="s">
        <v>17</v>
      </c>
      <c r="I40" s="23">
        <v>28950.0</v>
      </c>
      <c r="J40" s="20" t="s">
        <v>17</v>
      </c>
    </row>
    <row r="41" ht="15.75" customHeight="1">
      <c r="A41" s="18" t="s">
        <v>76</v>
      </c>
      <c r="B41" s="20" t="s">
        <v>17</v>
      </c>
      <c r="C41" s="20" t="s">
        <v>17</v>
      </c>
      <c r="D41" s="20" t="s">
        <v>17</v>
      </c>
      <c r="E41" s="20" t="s">
        <v>17</v>
      </c>
      <c r="F41" s="20" t="s">
        <v>17</v>
      </c>
      <c r="G41" s="20" t="s">
        <v>17</v>
      </c>
      <c r="H41" s="20" t="s">
        <v>17</v>
      </c>
      <c r="I41" s="20" t="s">
        <v>17</v>
      </c>
      <c r="J41" s="23">
        <v>13267.0</v>
      </c>
    </row>
    <row r="42" ht="15.75" customHeight="1">
      <c r="A42" s="18" t="s">
        <v>39</v>
      </c>
      <c r="B42" s="20">
        <v>478.0</v>
      </c>
      <c r="C42" s="20" t="s">
        <v>17</v>
      </c>
      <c r="D42" s="27">
        <v>71904.0</v>
      </c>
      <c r="E42" s="27">
        <v>38011.0</v>
      </c>
      <c r="F42" s="27">
        <v>80712.0</v>
      </c>
      <c r="G42" s="27">
        <v>10511.0</v>
      </c>
      <c r="H42" s="27">
        <v>335048.0</v>
      </c>
      <c r="I42" s="23">
        <v>160558.0</v>
      </c>
      <c r="J42" s="23">
        <v>335480.0</v>
      </c>
    </row>
    <row r="43" ht="15.75" customHeight="1">
      <c r="A43" s="18" t="s">
        <v>77</v>
      </c>
      <c r="B43" s="20" t="s">
        <v>17</v>
      </c>
      <c r="C43" s="20" t="s">
        <v>17</v>
      </c>
      <c r="D43" s="20" t="s">
        <v>17</v>
      </c>
      <c r="E43" s="20" t="s">
        <v>17</v>
      </c>
      <c r="F43" s="20" t="s">
        <v>17</v>
      </c>
      <c r="G43" s="20" t="s">
        <v>17</v>
      </c>
      <c r="H43" s="20" t="s">
        <v>17</v>
      </c>
      <c r="I43" s="20" t="s">
        <v>17</v>
      </c>
      <c r="J43" s="23">
        <v>222534.0</v>
      </c>
    </row>
    <row r="44" ht="15.75" customHeight="1">
      <c r="A44" s="18" t="s">
        <v>48</v>
      </c>
      <c r="B44" s="27">
        <v>477708.0</v>
      </c>
      <c r="C44" s="27">
        <v>929633.0</v>
      </c>
      <c r="D44" s="27">
        <v>30053.0</v>
      </c>
      <c r="E44" s="27">
        <v>82093.0</v>
      </c>
      <c r="F44" s="27">
        <v>49822.0</v>
      </c>
      <c r="G44" s="27">
        <v>115541.0</v>
      </c>
      <c r="H44" s="27">
        <v>76148.0</v>
      </c>
      <c r="I44" s="23">
        <v>19477.0</v>
      </c>
      <c r="J44" s="23">
        <v>133286.0</v>
      </c>
    </row>
    <row r="45" ht="15.75" customHeight="1">
      <c r="A45" s="18" t="s">
        <v>40</v>
      </c>
      <c r="B45" s="27">
        <v>4.542077E7</v>
      </c>
      <c r="C45" s="27">
        <v>2.5660381E7</v>
      </c>
      <c r="D45" s="27">
        <v>386594.0</v>
      </c>
      <c r="E45" s="27">
        <v>2.1802345E7</v>
      </c>
      <c r="F45" s="27">
        <v>2.7096477E7</v>
      </c>
      <c r="G45" s="27">
        <v>2.6474217E7</v>
      </c>
      <c r="H45" s="27">
        <v>2.9764192E7</v>
      </c>
      <c r="I45" s="23">
        <v>1.9251332E7</v>
      </c>
      <c r="J45" s="23">
        <v>4.8942254E7</v>
      </c>
    </row>
    <row r="46" ht="15.75" customHeight="1">
      <c r="A46" s="18" t="s">
        <v>78</v>
      </c>
      <c r="B46" s="20" t="s">
        <v>17</v>
      </c>
      <c r="C46" s="20" t="s">
        <v>17</v>
      </c>
      <c r="D46" s="20" t="s">
        <v>17</v>
      </c>
      <c r="E46" s="20" t="s">
        <v>17</v>
      </c>
      <c r="F46" s="20" t="s">
        <v>17</v>
      </c>
      <c r="G46" s="20" t="s">
        <v>17</v>
      </c>
      <c r="H46" s="20" t="s">
        <v>17</v>
      </c>
      <c r="I46" s="23">
        <v>258741.0</v>
      </c>
      <c r="J46" s="23">
        <v>321200.0</v>
      </c>
    </row>
    <row r="47" ht="15.75" customHeight="1">
      <c r="A47" s="18" t="s">
        <v>79</v>
      </c>
      <c r="B47" s="20" t="s">
        <v>17</v>
      </c>
      <c r="C47" s="20" t="s">
        <v>17</v>
      </c>
      <c r="D47" s="20" t="s">
        <v>17</v>
      </c>
      <c r="E47" s="20" t="s">
        <v>17</v>
      </c>
      <c r="F47" s="20" t="s">
        <v>17</v>
      </c>
      <c r="G47" s="20" t="s">
        <v>17</v>
      </c>
      <c r="H47" s="20" t="s">
        <v>17</v>
      </c>
      <c r="I47" s="20" t="s">
        <v>17</v>
      </c>
      <c r="J47" s="23">
        <v>1408623.0</v>
      </c>
    </row>
    <row r="48" ht="15.75" customHeight="1">
      <c r="A48" s="18" t="s">
        <v>80</v>
      </c>
      <c r="B48" s="20" t="s">
        <v>17</v>
      </c>
      <c r="C48" s="20" t="s">
        <v>17</v>
      </c>
      <c r="D48" s="20" t="s">
        <v>17</v>
      </c>
      <c r="E48" s="20" t="s">
        <v>17</v>
      </c>
      <c r="F48" s="20" t="s">
        <v>17</v>
      </c>
      <c r="G48" s="20" t="s">
        <v>17</v>
      </c>
      <c r="H48" s="20" t="s">
        <v>17</v>
      </c>
      <c r="I48" s="23">
        <v>772585.0</v>
      </c>
      <c r="J48" s="23">
        <v>1385233.0</v>
      </c>
    </row>
    <row r="49" ht="15.75" customHeight="1">
      <c r="A49" s="18" t="s">
        <v>81</v>
      </c>
      <c r="B49" s="20" t="s">
        <v>17</v>
      </c>
      <c r="C49" s="20" t="s">
        <v>17</v>
      </c>
      <c r="D49" s="20" t="s">
        <v>17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17</v>
      </c>
      <c r="J49" s="23">
        <v>102045.0</v>
      </c>
    </row>
    <row r="50" ht="15.75" customHeight="1">
      <c r="A50" s="18" t="s">
        <v>29</v>
      </c>
      <c r="B50" s="20">
        <v>56682.0</v>
      </c>
      <c r="C50" s="27">
        <v>25026.0</v>
      </c>
      <c r="D50" s="27">
        <v>1264868.0</v>
      </c>
      <c r="E50" s="27">
        <v>146956.0</v>
      </c>
      <c r="F50" s="27">
        <v>1166810.0</v>
      </c>
      <c r="G50" s="27">
        <v>48952.0</v>
      </c>
      <c r="H50" s="27">
        <v>896910.0</v>
      </c>
      <c r="I50" s="23">
        <v>35895.0</v>
      </c>
      <c r="J50" s="23">
        <v>127980.0</v>
      </c>
    </row>
    <row r="51" ht="15.75" customHeight="1">
      <c r="A51" s="18" t="s">
        <v>82</v>
      </c>
      <c r="B51" s="20" t="s">
        <v>17</v>
      </c>
      <c r="C51" s="20" t="s">
        <v>17</v>
      </c>
      <c r="D51" s="20" t="s">
        <v>17</v>
      </c>
      <c r="E51" s="20" t="s">
        <v>17</v>
      </c>
      <c r="F51" s="20" t="s">
        <v>17</v>
      </c>
      <c r="G51" s="20" t="s">
        <v>17</v>
      </c>
      <c r="H51" s="20" t="s">
        <v>17</v>
      </c>
      <c r="I51" s="20" t="s">
        <v>17</v>
      </c>
      <c r="J51" s="23">
        <v>100048.0</v>
      </c>
    </row>
    <row r="52" ht="15.75" customHeight="1">
      <c r="A52" s="18" t="s">
        <v>18</v>
      </c>
      <c r="B52" s="20" t="s">
        <v>17</v>
      </c>
      <c r="C52" s="20" t="s">
        <v>17</v>
      </c>
      <c r="D52" s="20" t="s">
        <v>17</v>
      </c>
      <c r="E52" s="20" t="s">
        <v>17</v>
      </c>
      <c r="F52" s="20" t="s">
        <v>17</v>
      </c>
      <c r="G52" s="20" t="s">
        <v>17</v>
      </c>
      <c r="H52" s="20" t="s">
        <v>17</v>
      </c>
      <c r="I52" s="20" t="s">
        <v>17</v>
      </c>
      <c r="J52" s="20" t="s">
        <v>17</v>
      </c>
    </row>
    <row r="53" ht="15.75" customHeight="1">
      <c r="A53" s="18" t="s">
        <v>56</v>
      </c>
      <c r="B53" s="27">
        <v>1.1091871E7</v>
      </c>
      <c r="C53" s="20" t="s">
        <v>17</v>
      </c>
      <c r="D53" s="27">
        <v>45972.0</v>
      </c>
      <c r="E53" s="27">
        <v>410850.0</v>
      </c>
      <c r="F53" s="27">
        <v>615706.0</v>
      </c>
      <c r="G53" s="27">
        <v>797649.0</v>
      </c>
      <c r="H53" s="27">
        <v>1014124.0</v>
      </c>
      <c r="I53" s="23">
        <v>1272239.0</v>
      </c>
      <c r="J53" s="23">
        <v>2158576.0</v>
      </c>
    </row>
    <row r="54" ht="15.75" customHeight="1">
      <c r="A54" s="18" t="s">
        <v>57</v>
      </c>
      <c r="B54" s="27">
        <f>24544+46020+490+107552+282412+115154+16174+32934+99492</f>
        <v>724772</v>
      </c>
      <c r="C54" s="27">
        <f>353900+2000+154523+78070+1200+28992+22529+55530+218484+10243101+355303+17000+23450+22146+19190+21850+28265+58290</f>
        <v>11703823</v>
      </c>
      <c r="D54" s="27">
        <f>782+1330+28+2643+30+9426+34700+37211+197+366923+599+2715+55+1086+5565</f>
        <v>463290</v>
      </c>
      <c r="E54" s="27">
        <v>7079517.0</v>
      </c>
      <c r="F54" s="27">
        <f>16643+10401+61756+173248+120339+61026+427469+25149+23537+241+79513+265979+19035+271507+62897+602077+119008+35921+43053+21369+1184915+92912+121430+505638+41469+51772+792305</f>
        <v>5230609</v>
      </c>
      <c r="G54" s="27">
        <f>23493+5433+225372+221952+221572+111473+239876+59829+8894+116359+67085+28886+23557+38839+1015298+283036+53481+86310+1303139+21329+777642+115839+46759+82545+2629105</f>
        <v>7807103</v>
      </c>
      <c r="H54" s="27">
        <f>127874+389945+169596+146231+286363+203446+306049+112849+64378+640083+98111+199+12115+82566+431583+58026+102210+6000000+907909+164881+154251+242047+1571556+94756+722448+358113+249743+29141+210028+54545+771048+2297638</f>
        <v>17059728</v>
      </c>
      <c r="I54" s="23">
        <v>1192677.0</v>
      </c>
      <c r="J54" s="23">
        <f>188333+568624+305732+1554310</f>
        <v>2616999</v>
      </c>
    </row>
    <row r="55" ht="15.75" customHeight="1">
      <c r="A55" s="18" t="s">
        <v>49</v>
      </c>
      <c r="B55" s="27">
        <v>456945.0</v>
      </c>
      <c r="C55" s="27">
        <v>1104946.0</v>
      </c>
      <c r="D55" s="27">
        <v>64162.0</v>
      </c>
      <c r="E55" s="27">
        <v>225181.0</v>
      </c>
      <c r="F55" s="27">
        <v>1613645.0</v>
      </c>
      <c r="G55" s="27">
        <v>160324.0</v>
      </c>
      <c r="H55" s="27">
        <v>112318.0</v>
      </c>
      <c r="I55" s="23">
        <v>300736.0</v>
      </c>
      <c r="J55" s="23">
        <v>515349.0</v>
      </c>
    </row>
    <row r="56" ht="15.75" customHeight="1">
      <c r="A56" s="18" t="s">
        <v>30</v>
      </c>
      <c r="B56" s="20" t="s">
        <v>17</v>
      </c>
      <c r="C56" s="20" t="s">
        <v>17</v>
      </c>
      <c r="D56" s="20" t="s">
        <v>17</v>
      </c>
      <c r="E56" s="20" t="s">
        <v>17</v>
      </c>
      <c r="F56" s="20" t="s">
        <v>17</v>
      </c>
      <c r="G56" s="20" t="s">
        <v>17</v>
      </c>
      <c r="H56" s="20" t="s">
        <v>17</v>
      </c>
      <c r="I56" s="20" t="s">
        <v>17</v>
      </c>
      <c r="J56" s="20" t="s">
        <v>17</v>
      </c>
    </row>
    <row r="57" ht="15.75" customHeight="1">
      <c r="A57" s="18" t="s">
        <v>31</v>
      </c>
      <c r="B57" s="27">
        <v>3608509.0</v>
      </c>
      <c r="C57" s="20" t="s">
        <v>17</v>
      </c>
      <c r="D57" s="27">
        <v>2200.0</v>
      </c>
      <c r="E57" s="27">
        <v>497989.0</v>
      </c>
      <c r="F57" s="27">
        <v>4365894.0</v>
      </c>
      <c r="G57" s="27">
        <v>4561629.0</v>
      </c>
      <c r="H57" s="27">
        <v>7279645.0</v>
      </c>
      <c r="I57" s="23">
        <v>6739152.0</v>
      </c>
      <c r="J57" s="23">
        <v>5123329.0</v>
      </c>
    </row>
    <row r="58" ht="15.75" customHeight="1">
      <c r="A58" s="18" t="s">
        <v>32</v>
      </c>
      <c r="B58" s="20" t="s">
        <v>17</v>
      </c>
      <c r="C58" s="20" t="s">
        <v>17</v>
      </c>
      <c r="D58" s="27">
        <v>234079.0</v>
      </c>
      <c r="E58" s="27">
        <v>229328.0</v>
      </c>
      <c r="F58" s="27">
        <v>36879.0</v>
      </c>
      <c r="G58" s="20" t="s">
        <v>17</v>
      </c>
      <c r="H58" s="27">
        <v>1824760.0</v>
      </c>
      <c r="I58" s="20" t="s">
        <v>17</v>
      </c>
      <c r="J58" s="20" t="s">
        <v>17</v>
      </c>
    </row>
    <row r="59" ht="15.75" customHeight="1">
      <c r="A59" s="18" t="s">
        <v>83</v>
      </c>
      <c r="B59" s="20" t="s">
        <v>17</v>
      </c>
      <c r="C59" s="20" t="s">
        <v>17</v>
      </c>
      <c r="D59" s="20" t="s">
        <v>17</v>
      </c>
      <c r="E59" s="20" t="s">
        <v>17</v>
      </c>
      <c r="F59" s="20" t="s">
        <v>17</v>
      </c>
      <c r="G59" s="20" t="s">
        <v>17</v>
      </c>
      <c r="H59" s="20" t="s">
        <v>17</v>
      </c>
      <c r="I59" s="23">
        <v>1668955.0</v>
      </c>
      <c r="J59" s="23">
        <v>1624718.0</v>
      </c>
    </row>
    <row r="60" ht="15.75" customHeight="1">
      <c r="A60" s="18" t="s">
        <v>50</v>
      </c>
      <c r="B60" s="20" t="s">
        <v>17</v>
      </c>
      <c r="C60" s="20" t="s">
        <v>17</v>
      </c>
      <c r="D60" s="20" t="s">
        <v>17</v>
      </c>
      <c r="E60" s="20" t="s">
        <v>17</v>
      </c>
      <c r="F60" s="27">
        <v>4725.0</v>
      </c>
      <c r="G60" s="20" t="s">
        <v>17</v>
      </c>
      <c r="H60" s="20" t="s">
        <v>17</v>
      </c>
      <c r="I60" s="20" t="s">
        <v>17</v>
      </c>
      <c r="J60" s="23">
        <v>217.0</v>
      </c>
    </row>
    <row r="61" ht="15.75" customHeight="1">
      <c r="A61" s="18" t="s">
        <v>33</v>
      </c>
      <c r="B61" s="20" t="s">
        <v>17</v>
      </c>
      <c r="C61" s="20" t="s">
        <v>17</v>
      </c>
      <c r="D61" s="20" t="s">
        <v>17</v>
      </c>
      <c r="E61" s="20" t="s">
        <v>17</v>
      </c>
      <c r="F61" s="27">
        <v>56206.0</v>
      </c>
      <c r="G61" s="20" t="s">
        <v>17</v>
      </c>
      <c r="H61" s="20" t="s">
        <v>17</v>
      </c>
      <c r="I61" s="20" t="s">
        <v>17</v>
      </c>
      <c r="J61" s="20" t="s">
        <v>17</v>
      </c>
    </row>
    <row r="62" ht="15.75" customHeight="1">
      <c r="A62" s="18" t="s">
        <v>84</v>
      </c>
      <c r="B62" s="20" t="s">
        <v>17</v>
      </c>
      <c r="C62" s="20" t="s">
        <v>17</v>
      </c>
      <c r="D62" s="20" t="s">
        <v>17</v>
      </c>
      <c r="E62" s="20" t="s">
        <v>17</v>
      </c>
      <c r="F62" s="20" t="s">
        <v>17</v>
      </c>
      <c r="G62" s="20" t="s">
        <v>17</v>
      </c>
      <c r="H62" s="20" t="s">
        <v>17</v>
      </c>
      <c r="I62" s="23">
        <v>144861.0</v>
      </c>
      <c r="J62" s="23">
        <v>237278.0</v>
      </c>
    </row>
    <row r="63" ht="15.75" customHeight="1">
      <c r="A63" s="18" t="s">
        <v>85</v>
      </c>
      <c r="B63" s="20" t="s">
        <v>17</v>
      </c>
      <c r="C63" s="20" t="s">
        <v>17</v>
      </c>
      <c r="D63" s="20" t="s">
        <v>17</v>
      </c>
      <c r="E63" s="20" t="s">
        <v>17</v>
      </c>
      <c r="F63" s="20" t="s">
        <v>17</v>
      </c>
      <c r="G63" s="20" t="s">
        <v>17</v>
      </c>
      <c r="H63" s="20" t="s">
        <v>17</v>
      </c>
      <c r="I63" s="23">
        <v>198846.0</v>
      </c>
      <c r="J63" s="23">
        <v>228608.0</v>
      </c>
    </row>
    <row r="64" ht="15.75" customHeight="1">
      <c r="A64" s="18" t="s">
        <v>55</v>
      </c>
      <c r="B64" s="27">
        <v>145664.0</v>
      </c>
      <c r="C64" s="27">
        <v>74929.0</v>
      </c>
      <c r="D64" s="20" t="s">
        <v>17</v>
      </c>
      <c r="E64" s="27">
        <v>142099.0</v>
      </c>
      <c r="F64" s="27">
        <v>641261.0</v>
      </c>
      <c r="G64" s="27">
        <v>1230158.0</v>
      </c>
      <c r="H64" s="27">
        <v>1461755.0</v>
      </c>
      <c r="I64" s="23">
        <v>1034336.0</v>
      </c>
      <c r="J64" s="23">
        <v>1098155.0</v>
      </c>
    </row>
    <row r="65" ht="15.75" customHeight="1">
      <c r="A65" s="18" t="s">
        <v>41</v>
      </c>
      <c r="B65" s="20">
        <v>59084.0</v>
      </c>
      <c r="C65" s="27">
        <v>5925.0</v>
      </c>
      <c r="D65" s="27">
        <v>1055763.0</v>
      </c>
      <c r="E65" s="27">
        <v>13675.0</v>
      </c>
      <c r="F65" s="27">
        <v>1642.0</v>
      </c>
      <c r="G65" s="27">
        <v>790.0</v>
      </c>
      <c r="H65" s="27">
        <v>780.0</v>
      </c>
      <c r="I65" s="23">
        <v>91.0</v>
      </c>
      <c r="J65" s="23">
        <v>1015251.0</v>
      </c>
    </row>
    <row r="66" ht="15.75" customHeight="1">
      <c r="A66" s="18" t="s">
        <v>86</v>
      </c>
      <c r="B66" s="20" t="s">
        <v>17</v>
      </c>
      <c r="C66" s="20" t="s">
        <v>17</v>
      </c>
      <c r="D66" s="20" t="s">
        <v>17</v>
      </c>
      <c r="E66" s="20" t="s">
        <v>17</v>
      </c>
      <c r="F66" s="20" t="s">
        <v>17</v>
      </c>
      <c r="G66" s="20" t="s">
        <v>17</v>
      </c>
      <c r="H66" s="20" t="s">
        <v>17</v>
      </c>
      <c r="I66" s="23">
        <v>184300.0</v>
      </c>
      <c r="J66" s="23">
        <v>6638366.0</v>
      </c>
    </row>
    <row r="67" ht="15.75" customHeight="1">
      <c r="A67" s="18" t="s">
        <v>52</v>
      </c>
      <c r="B67" s="20" t="s">
        <v>17</v>
      </c>
      <c r="C67" s="20" t="s">
        <v>17</v>
      </c>
      <c r="D67" s="27">
        <v>8640.0</v>
      </c>
      <c r="E67" s="27">
        <v>38860.0</v>
      </c>
      <c r="F67" s="27">
        <v>77533.0</v>
      </c>
      <c r="G67" s="27">
        <v>1679.0</v>
      </c>
      <c r="H67" s="27">
        <v>592011.0</v>
      </c>
      <c r="I67" s="23">
        <v>275039.0</v>
      </c>
      <c r="J67" s="23">
        <v>114809.0</v>
      </c>
    </row>
    <row r="68" ht="15.75" customHeight="1">
      <c r="A68" s="18" t="s">
        <v>87</v>
      </c>
      <c r="B68" s="20">
        <v>6369.0</v>
      </c>
      <c r="C68" s="27">
        <v>5601.0</v>
      </c>
      <c r="D68" s="27">
        <v>85161.0</v>
      </c>
      <c r="E68" s="27">
        <v>110789.0</v>
      </c>
      <c r="F68" s="27">
        <v>95809.0</v>
      </c>
      <c r="G68" s="27">
        <v>26493.0</v>
      </c>
      <c r="H68" s="27">
        <v>17055.0</v>
      </c>
      <c r="I68" s="23">
        <v>36409.0</v>
      </c>
      <c r="J68" s="23">
        <v>5337.0</v>
      </c>
    </row>
    <row r="69" ht="15.75" customHeight="1">
      <c r="A69" s="18" t="s">
        <v>88</v>
      </c>
      <c r="B69" s="20" t="s">
        <v>17</v>
      </c>
      <c r="C69" s="20" t="s">
        <v>17</v>
      </c>
      <c r="D69" s="20" t="s">
        <v>17</v>
      </c>
      <c r="E69" s="20" t="s">
        <v>17</v>
      </c>
      <c r="F69" s="20" t="s">
        <v>17</v>
      </c>
      <c r="G69" s="20" t="s">
        <v>17</v>
      </c>
      <c r="H69" s="20" t="s">
        <v>17</v>
      </c>
      <c r="I69" s="23">
        <v>302178.0</v>
      </c>
      <c r="J69" s="23">
        <v>269315.0</v>
      </c>
    </row>
    <row r="70" ht="15.75" customHeight="1">
      <c r="A70" s="18" t="s">
        <v>53</v>
      </c>
      <c r="B70" s="20" t="s">
        <v>17</v>
      </c>
      <c r="C70" s="20" t="s">
        <v>17</v>
      </c>
      <c r="D70" s="20" t="s">
        <v>17</v>
      </c>
      <c r="E70" s="27">
        <v>10120.0</v>
      </c>
      <c r="F70" s="20" t="s">
        <v>17</v>
      </c>
      <c r="G70" s="27">
        <v>37285.0</v>
      </c>
      <c r="H70" s="20" t="s">
        <v>17</v>
      </c>
      <c r="I70" s="20" t="s">
        <v>17</v>
      </c>
      <c r="J70" s="20" t="s">
        <v>17</v>
      </c>
    </row>
    <row r="71" ht="15.75" customHeight="1">
      <c r="A71" s="18" t="s">
        <v>89</v>
      </c>
      <c r="B71" s="20" t="s">
        <v>17</v>
      </c>
      <c r="C71" s="20" t="s">
        <v>17</v>
      </c>
      <c r="D71" s="20" t="s">
        <v>17</v>
      </c>
      <c r="E71" s="20" t="s">
        <v>17</v>
      </c>
      <c r="F71" s="20" t="s">
        <v>17</v>
      </c>
      <c r="G71" s="20" t="s">
        <v>17</v>
      </c>
      <c r="H71" s="20" t="s">
        <v>17</v>
      </c>
      <c r="I71" s="23">
        <v>1066902.0</v>
      </c>
      <c r="J71" s="23">
        <v>3138682.0</v>
      </c>
    </row>
    <row r="72" ht="15.75" customHeight="1">
      <c r="A72" s="18" t="s">
        <v>34</v>
      </c>
      <c r="B72" s="27">
        <v>3964241.0</v>
      </c>
      <c r="C72" s="27">
        <v>1368951.0</v>
      </c>
      <c r="D72" s="27">
        <v>9878823.0</v>
      </c>
      <c r="E72" s="27">
        <v>1174053.0</v>
      </c>
      <c r="F72" s="27">
        <v>2702456.0</v>
      </c>
      <c r="G72" s="27">
        <v>3447117.0</v>
      </c>
      <c r="H72" s="27">
        <v>4384978.0</v>
      </c>
      <c r="I72" s="23">
        <v>5860331.0</v>
      </c>
      <c r="J72" s="23">
        <v>8564606.0</v>
      </c>
    </row>
    <row r="73" ht="15.75" customHeight="1">
      <c r="A73" s="18" t="s">
        <v>35</v>
      </c>
      <c r="B73" s="20">
        <v>880921.0</v>
      </c>
      <c r="C73" s="27">
        <v>19756.0</v>
      </c>
      <c r="D73" s="27">
        <v>1332676.0</v>
      </c>
      <c r="E73" s="27">
        <v>79885.0</v>
      </c>
      <c r="F73" s="27">
        <v>494739.0</v>
      </c>
      <c r="G73" s="27">
        <v>457297.0</v>
      </c>
      <c r="H73" s="27">
        <v>801452.0</v>
      </c>
      <c r="I73" s="23">
        <v>745925.0</v>
      </c>
      <c r="J73" s="23">
        <v>206243.0</v>
      </c>
    </row>
    <row r="74" ht="15.75" customHeight="1">
      <c r="A74" s="18" t="s">
        <v>90</v>
      </c>
      <c r="B74" s="20" t="s">
        <v>17</v>
      </c>
      <c r="C74" s="20" t="s">
        <v>17</v>
      </c>
      <c r="D74" s="20" t="s">
        <v>17</v>
      </c>
      <c r="E74" s="20" t="s">
        <v>17</v>
      </c>
      <c r="F74" s="20" t="s">
        <v>17</v>
      </c>
      <c r="G74" s="20" t="s">
        <v>17</v>
      </c>
      <c r="H74" s="20" t="s">
        <v>17</v>
      </c>
      <c r="I74" s="23">
        <v>934749.0</v>
      </c>
      <c r="J74" s="23">
        <v>352103.0</v>
      </c>
    </row>
    <row r="75" ht="15.75" customHeight="1">
      <c r="A75" s="43"/>
      <c r="B75" s="44"/>
      <c r="C75" s="45"/>
      <c r="D75" s="45"/>
      <c r="E75" s="45"/>
      <c r="F75" s="45"/>
      <c r="G75" s="45"/>
      <c r="H75" s="45"/>
      <c r="I75" s="45"/>
      <c r="J75" s="45"/>
    </row>
    <row r="76" ht="15.75" customHeight="1">
      <c r="A76" s="46"/>
      <c r="B76" s="46"/>
      <c r="C76" s="46"/>
      <c r="D76" s="46"/>
      <c r="E76" s="46"/>
      <c r="F76" s="46"/>
      <c r="G76" s="46"/>
      <c r="H76" s="46"/>
      <c r="I76" s="46"/>
      <c r="J76" s="9"/>
      <c r="K76" s="9"/>
    </row>
    <row r="77" ht="15.75" customHeight="1">
      <c r="A77" s="35" t="s">
        <v>91</v>
      </c>
      <c r="B77" s="34"/>
      <c r="C77" s="46"/>
      <c r="D77" s="46"/>
      <c r="E77" s="47"/>
      <c r="F77" s="47"/>
      <c r="G77" s="46"/>
      <c r="H77" s="46"/>
      <c r="I77" s="46"/>
      <c r="J77" s="9"/>
      <c r="K77" s="9"/>
    </row>
    <row r="78" ht="15.75" customHeight="1">
      <c r="A78" s="36"/>
      <c r="B78" s="34"/>
      <c r="C78" s="46"/>
      <c r="D78" s="46"/>
      <c r="E78" s="47"/>
      <c r="F78" s="47"/>
      <c r="G78" s="46"/>
      <c r="H78" s="46"/>
      <c r="I78" s="46"/>
      <c r="J78" s="9"/>
      <c r="K78" s="9"/>
    </row>
    <row r="79" ht="15.75" customHeight="1">
      <c r="A79" s="37" t="s">
        <v>92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33.43"/>
    <col customWidth="1" min="2" max="2" width="12.71"/>
    <col customWidth="1" min="3" max="10" width="10.71"/>
    <col customWidth="1" min="11" max="22" width="10.0"/>
  </cols>
  <sheetData>
    <row r="1">
      <c r="A1" s="7" t="s">
        <v>93</v>
      </c>
      <c r="B1" s="10"/>
      <c r="C1" s="9"/>
      <c r="D1" s="9"/>
    </row>
    <row r="2">
      <c r="A2" s="39"/>
      <c r="B2" s="10"/>
      <c r="C2" s="9"/>
      <c r="D2" s="9"/>
    </row>
    <row r="3" ht="15.75" customHeight="1">
      <c r="A3" s="11" t="s">
        <v>8</v>
      </c>
      <c r="B3" s="12">
        <v>2009.0</v>
      </c>
      <c r="C3" s="12">
        <v>2010.0</v>
      </c>
      <c r="D3" s="48">
        <v>2011.0</v>
      </c>
      <c r="E3" s="48">
        <v>2012.0</v>
      </c>
      <c r="F3" s="48">
        <v>2013.0</v>
      </c>
      <c r="G3" s="48">
        <v>2014.0</v>
      </c>
      <c r="H3" s="48">
        <v>2015.0</v>
      </c>
      <c r="I3" s="12">
        <v>2016.0</v>
      </c>
    </row>
    <row r="4" ht="15.75" customHeight="1">
      <c r="A4" s="14"/>
      <c r="B4" s="34"/>
      <c r="C4" s="34"/>
      <c r="D4" s="49"/>
      <c r="E4" s="49"/>
      <c r="F4" s="49"/>
      <c r="G4" s="49"/>
      <c r="H4" s="49"/>
      <c r="I4" s="34"/>
    </row>
    <row r="5" ht="15.75" customHeight="1">
      <c r="A5" s="50"/>
      <c r="B5" s="42">
        <v>3.8888381736000013E8</v>
      </c>
      <c r="C5" s="42">
        <v>3.8785721298999983E8</v>
      </c>
      <c r="D5" s="42">
        <v>4.6686314050000024E8</v>
      </c>
      <c r="E5" s="42">
        <v>4.1914297761E8</v>
      </c>
      <c r="F5" s="42">
        <v>1.6954325596E8</v>
      </c>
      <c r="G5" s="42">
        <v>1.3007940038E8</v>
      </c>
      <c r="H5" s="42">
        <v>1.4586609307999998E8</v>
      </c>
      <c r="I5" s="42">
        <v>1.59928474E8</v>
      </c>
    </row>
    <row r="6">
      <c r="A6" s="18" t="s">
        <v>54</v>
      </c>
      <c r="B6" s="23">
        <v>5685975.24</v>
      </c>
      <c r="C6" s="23">
        <v>2006647.82</v>
      </c>
      <c r="D6" s="23">
        <v>1496432.54</v>
      </c>
      <c r="E6" s="23">
        <v>872791.64</v>
      </c>
      <c r="F6" s="23">
        <v>1500283.75</v>
      </c>
      <c r="G6" s="23">
        <v>727881.38</v>
      </c>
      <c r="H6" s="23">
        <v>12473.25</v>
      </c>
      <c r="I6" s="23">
        <v>1092494.0</v>
      </c>
    </row>
    <row r="7">
      <c r="A7" s="18" t="s">
        <v>63</v>
      </c>
      <c r="B7" s="23">
        <v>1066403.01</v>
      </c>
      <c r="C7" s="23">
        <v>1138337.65</v>
      </c>
      <c r="D7" s="23">
        <v>1328727.43</v>
      </c>
      <c r="E7" s="23">
        <v>741631.36</v>
      </c>
      <c r="F7" s="23">
        <v>97779.38</v>
      </c>
      <c r="G7" s="23">
        <v>1134176.9000000001</v>
      </c>
      <c r="H7" s="23">
        <v>1964274.1199999999</v>
      </c>
      <c r="I7" s="23">
        <v>396468.0</v>
      </c>
    </row>
    <row r="8">
      <c r="A8" s="51" t="s">
        <v>64</v>
      </c>
      <c r="B8" s="23">
        <v>39226.799999999996</v>
      </c>
      <c r="C8" s="20" t="s">
        <v>17</v>
      </c>
      <c r="D8" s="23">
        <v>36461.01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</row>
    <row r="9">
      <c r="A9" s="52" t="s">
        <v>43</v>
      </c>
      <c r="B9" s="23">
        <v>120913.87</v>
      </c>
      <c r="C9" s="23">
        <v>131124.6</v>
      </c>
      <c r="D9" s="20" t="s">
        <v>17</v>
      </c>
      <c r="E9" s="23">
        <v>213403.19</v>
      </c>
      <c r="F9" s="20" t="s">
        <v>17</v>
      </c>
      <c r="G9" s="20" t="s">
        <v>17</v>
      </c>
      <c r="H9" s="23">
        <v>190187.89</v>
      </c>
      <c r="I9" s="20" t="s">
        <v>17</v>
      </c>
    </row>
    <row r="10">
      <c r="A10" s="53" t="s">
        <v>65</v>
      </c>
      <c r="B10" s="20" t="s">
        <v>17</v>
      </c>
      <c r="C10" s="23">
        <v>137729.5</v>
      </c>
      <c r="D10" s="23">
        <v>58263.99</v>
      </c>
      <c r="E10" s="23">
        <v>73360.32</v>
      </c>
      <c r="F10" s="20" t="s">
        <v>17</v>
      </c>
      <c r="G10" s="23">
        <v>141661.27000000002</v>
      </c>
      <c r="H10" s="23">
        <v>64891.8</v>
      </c>
      <c r="I10" s="23">
        <v>91432.0</v>
      </c>
    </row>
    <row r="11">
      <c r="A11" s="53" t="s">
        <v>20</v>
      </c>
      <c r="B11" s="23">
        <v>169493.4</v>
      </c>
      <c r="C11" s="23">
        <v>359589.23</v>
      </c>
      <c r="D11" s="23">
        <v>136788.56</v>
      </c>
      <c r="E11" s="20" t="s">
        <v>17</v>
      </c>
      <c r="F11" s="23">
        <v>73979.45</v>
      </c>
      <c r="G11" s="23">
        <v>74012.96</v>
      </c>
      <c r="H11" s="20" t="s">
        <v>17</v>
      </c>
      <c r="I11" s="20" t="s">
        <v>17</v>
      </c>
    </row>
    <row r="12">
      <c r="A12" s="53" t="s">
        <v>66</v>
      </c>
      <c r="B12" s="23">
        <v>217246.19999999998</v>
      </c>
      <c r="C12" s="23">
        <v>281160.51</v>
      </c>
      <c r="D12" s="23">
        <v>843147.7399999999</v>
      </c>
      <c r="E12" s="23">
        <v>52509.39</v>
      </c>
      <c r="F12" s="20" t="s">
        <v>17</v>
      </c>
      <c r="G12" s="20" t="s">
        <v>17</v>
      </c>
      <c r="H12" s="20" t="s">
        <v>17</v>
      </c>
      <c r="I12" s="23">
        <v>144066.0</v>
      </c>
    </row>
    <row r="13">
      <c r="A13" s="52" t="s">
        <v>21</v>
      </c>
      <c r="B13" s="23">
        <v>1.0857369158E8</v>
      </c>
      <c r="C13" s="23">
        <v>2.654430122000001E7</v>
      </c>
      <c r="D13" s="23">
        <v>6.005544775000001E7</v>
      </c>
      <c r="E13" s="23">
        <v>6.215937178E7</v>
      </c>
      <c r="F13" s="23">
        <v>1.3026416969999999E7</v>
      </c>
      <c r="G13" s="23">
        <v>2.043241417E7</v>
      </c>
      <c r="H13" s="23">
        <v>1.175230725E7</v>
      </c>
      <c r="I13" s="23">
        <v>8447020.0</v>
      </c>
    </row>
    <row r="14">
      <c r="A14" s="52" t="s">
        <v>67</v>
      </c>
      <c r="B14" s="23">
        <v>193829.15000000002</v>
      </c>
      <c r="C14" s="23">
        <v>118891.4</v>
      </c>
      <c r="D14" s="23">
        <v>381854.37</v>
      </c>
      <c r="E14" s="20" t="s">
        <v>17</v>
      </c>
      <c r="F14" s="23">
        <v>18372.94</v>
      </c>
      <c r="G14" s="20" t="s">
        <v>17</v>
      </c>
      <c r="H14" s="23">
        <v>48603.880000000005</v>
      </c>
      <c r="I14" s="23">
        <v>39555.0</v>
      </c>
    </row>
    <row r="15">
      <c r="A15" s="52" t="s">
        <v>22</v>
      </c>
      <c r="B15" s="23">
        <v>4968661.9</v>
      </c>
      <c r="C15" s="23">
        <v>3652176.83</v>
      </c>
      <c r="D15" s="23">
        <v>4414077.140000001</v>
      </c>
      <c r="E15" s="23">
        <v>1239666.51</v>
      </c>
      <c r="F15" s="23">
        <v>2475548.16</v>
      </c>
      <c r="G15" s="23">
        <v>5497396.15</v>
      </c>
      <c r="H15" s="23">
        <v>4932197.1899999995</v>
      </c>
      <c r="I15" s="23">
        <v>3203418.0</v>
      </c>
    </row>
    <row r="16" ht="15.75" customHeight="1">
      <c r="A16" s="52" t="s">
        <v>25</v>
      </c>
      <c r="B16" s="23">
        <v>1.3663480563000003E8</v>
      </c>
      <c r="C16" s="23">
        <v>2.1632352239999995E8</v>
      </c>
      <c r="D16" s="23">
        <v>2.807808535500001E8</v>
      </c>
      <c r="E16" s="23">
        <v>2.1396805187000003E8</v>
      </c>
      <c r="F16" s="23">
        <v>8.038737044E7</v>
      </c>
      <c r="G16" s="23">
        <v>1890601.81</v>
      </c>
      <c r="H16" s="23">
        <v>3113482.1900000004</v>
      </c>
      <c r="I16" s="23">
        <v>2206779.0</v>
      </c>
    </row>
    <row r="17" ht="15.75" customHeight="1">
      <c r="A17" s="52" t="s">
        <v>94</v>
      </c>
      <c r="B17" s="23">
        <v>61829.22</v>
      </c>
      <c r="C17" s="23">
        <v>336239.26999999996</v>
      </c>
      <c r="D17" s="23">
        <v>567944.1500000001</v>
      </c>
      <c r="E17" s="23">
        <v>272290.94999999995</v>
      </c>
      <c r="F17" s="23">
        <v>409495.08999999997</v>
      </c>
      <c r="G17" s="23">
        <v>241610.78</v>
      </c>
      <c r="H17" s="23">
        <v>195888.61999999997</v>
      </c>
      <c r="I17" s="23">
        <v>58473.0</v>
      </c>
    </row>
    <row r="18" ht="15.75" customHeight="1">
      <c r="A18" s="52" t="s">
        <v>38</v>
      </c>
      <c r="B18" s="23">
        <v>6829785.5</v>
      </c>
      <c r="C18" s="23">
        <v>6931952.69</v>
      </c>
      <c r="D18" s="23">
        <v>7610016.280000001</v>
      </c>
      <c r="E18" s="23">
        <v>4416340.880000001</v>
      </c>
      <c r="F18" s="23">
        <v>5212048.859999999</v>
      </c>
      <c r="G18" s="23">
        <v>5812557.079999999</v>
      </c>
      <c r="H18" s="23">
        <v>6708040.980000001</v>
      </c>
      <c r="I18" s="23">
        <v>5203497.0</v>
      </c>
    </row>
    <row r="19" ht="15.75" customHeight="1">
      <c r="A19" s="52" t="s">
        <v>23</v>
      </c>
      <c r="B19" s="20" t="s">
        <v>17</v>
      </c>
      <c r="C19" s="23">
        <v>96287.0</v>
      </c>
      <c r="D19" s="23">
        <v>44149.630000000005</v>
      </c>
      <c r="E19" s="20" t="s">
        <v>17</v>
      </c>
      <c r="F19" s="20" t="s">
        <v>17</v>
      </c>
      <c r="G19" s="23">
        <v>448376.19</v>
      </c>
      <c r="H19" s="23">
        <v>77257.75</v>
      </c>
      <c r="I19" s="20" t="s">
        <v>17</v>
      </c>
    </row>
    <row r="20" ht="15.75" customHeight="1">
      <c r="A20" s="52" t="s">
        <v>69</v>
      </c>
      <c r="B20" s="23">
        <v>5055048.24</v>
      </c>
      <c r="C20" s="23">
        <v>461879.29</v>
      </c>
      <c r="D20" s="23">
        <v>293122.86</v>
      </c>
      <c r="E20" s="23">
        <v>376299.09</v>
      </c>
      <c r="F20" s="23">
        <v>393147.70999999996</v>
      </c>
      <c r="G20" s="23">
        <v>427475.74999999994</v>
      </c>
      <c r="H20" s="23">
        <v>1333241.72</v>
      </c>
      <c r="I20" s="23">
        <v>1953254.0</v>
      </c>
    </row>
    <row r="21" ht="15.75" customHeight="1">
      <c r="A21" s="53" t="s">
        <v>71</v>
      </c>
      <c r="B21" s="23">
        <v>138132.09</v>
      </c>
      <c r="C21" s="23">
        <v>65933.81</v>
      </c>
      <c r="D21" s="23">
        <v>236936.01</v>
      </c>
      <c r="E21" s="23">
        <v>99584.70999999999</v>
      </c>
      <c r="F21" s="20" t="s">
        <v>17</v>
      </c>
      <c r="G21" s="20" t="s">
        <v>17</v>
      </c>
      <c r="H21" s="20" t="s">
        <v>17</v>
      </c>
      <c r="I21" s="20" t="s">
        <v>17</v>
      </c>
    </row>
    <row r="22" ht="15.75" customHeight="1">
      <c r="A22" s="52" t="s">
        <v>44</v>
      </c>
      <c r="B22" s="23">
        <v>342802.25</v>
      </c>
      <c r="C22" s="23">
        <v>531686.0700000001</v>
      </c>
      <c r="D22" s="23">
        <v>802625.6199999999</v>
      </c>
      <c r="E22" s="23">
        <v>434230.91</v>
      </c>
      <c r="F22" s="23">
        <v>384490.68</v>
      </c>
      <c r="G22" s="20" t="s">
        <v>17</v>
      </c>
      <c r="H22" s="20" t="s">
        <v>17</v>
      </c>
      <c r="I22" s="20" t="s">
        <v>17</v>
      </c>
    </row>
    <row r="23" ht="15.75" customHeight="1">
      <c r="A23" s="52" t="s">
        <v>73</v>
      </c>
      <c r="B23" s="23">
        <v>479753.36</v>
      </c>
      <c r="C23" s="23">
        <v>657821.12</v>
      </c>
      <c r="D23" s="23">
        <v>345129.48</v>
      </c>
      <c r="E23" s="23">
        <v>53450.909999999996</v>
      </c>
      <c r="F23" s="23">
        <v>103275.33</v>
      </c>
      <c r="G23" s="23">
        <v>53773.11000000001</v>
      </c>
      <c r="H23" s="23">
        <v>228300.65999999997</v>
      </c>
      <c r="I23" s="23">
        <v>238161.0</v>
      </c>
    </row>
    <row r="24" ht="15.75" customHeight="1">
      <c r="A24" s="53" t="s">
        <v>95</v>
      </c>
      <c r="B24" s="20" t="s">
        <v>17</v>
      </c>
      <c r="C24" s="23">
        <v>90125.93</v>
      </c>
      <c r="D24" s="23">
        <v>77410.66</v>
      </c>
      <c r="E24" s="23">
        <v>191279.68</v>
      </c>
      <c r="F24" s="23">
        <v>78809.69</v>
      </c>
      <c r="G24" s="23">
        <v>477076.27999999997</v>
      </c>
      <c r="H24" s="23">
        <v>81019.01</v>
      </c>
      <c r="I24" s="23">
        <v>303981.0</v>
      </c>
    </row>
    <row r="25" ht="15.75" customHeight="1">
      <c r="A25" s="52" t="s">
        <v>45</v>
      </c>
      <c r="B25" s="23">
        <v>1.0151562709999999E7</v>
      </c>
      <c r="C25" s="23">
        <v>6659553.64</v>
      </c>
      <c r="D25" s="23">
        <v>8816339.84</v>
      </c>
      <c r="E25" s="23">
        <v>1.1199581760000002E7</v>
      </c>
      <c r="F25" s="23">
        <v>4187815.4499999993</v>
      </c>
      <c r="G25" s="23">
        <v>6760194.229999999</v>
      </c>
      <c r="H25" s="23">
        <v>5055239.489999998</v>
      </c>
      <c r="I25" s="23">
        <v>3677330.0</v>
      </c>
    </row>
    <row r="26" ht="15.75" customHeight="1">
      <c r="A26" s="52" t="s">
        <v>27</v>
      </c>
      <c r="B26" s="23">
        <v>2.6265988160000004E7</v>
      </c>
      <c r="C26" s="23">
        <v>3.982777288000001E7</v>
      </c>
      <c r="D26" s="23">
        <v>1.574715853E7</v>
      </c>
      <c r="E26" s="23">
        <v>1.066199202E7</v>
      </c>
      <c r="F26" s="23">
        <v>1.4874762260000002E7</v>
      </c>
      <c r="G26" s="23">
        <v>2.6173840720000006E7</v>
      </c>
      <c r="H26" s="23">
        <v>2.62464517E7</v>
      </c>
      <c r="I26" s="23">
        <v>7.0949751E7</v>
      </c>
    </row>
    <row r="27" ht="15.75" customHeight="1">
      <c r="A27" s="52" t="s">
        <v>46</v>
      </c>
      <c r="B27" s="23">
        <v>2.0180009449999996E7</v>
      </c>
      <c r="C27" s="23">
        <v>2.3056095980000008E7</v>
      </c>
      <c r="D27" s="23">
        <v>2.6713114290000003E7</v>
      </c>
      <c r="E27" s="23">
        <v>1.8600385549999993E7</v>
      </c>
      <c r="F27" s="23">
        <v>1.2629819200000001E7</v>
      </c>
      <c r="G27" s="23">
        <v>1.662740477E7</v>
      </c>
      <c r="H27" s="23">
        <v>2.0414999439999994E7</v>
      </c>
      <c r="I27" s="23">
        <v>5585067.0</v>
      </c>
    </row>
    <row r="28" ht="15.75" customHeight="1">
      <c r="A28" s="52" t="s">
        <v>51</v>
      </c>
      <c r="B28" s="23">
        <v>724589.41</v>
      </c>
      <c r="C28" s="23">
        <v>469603.52999999997</v>
      </c>
      <c r="D28" s="23">
        <v>1793627.9100000001</v>
      </c>
      <c r="E28" s="23">
        <v>1495883.32</v>
      </c>
      <c r="F28" s="23">
        <v>563205.6</v>
      </c>
      <c r="G28" s="23">
        <v>1154831.87</v>
      </c>
      <c r="H28" s="23">
        <v>1.147685098E7</v>
      </c>
      <c r="I28" s="23">
        <v>9076086.0</v>
      </c>
    </row>
    <row r="29" ht="15.75" customHeight="1">
      <c r="A29" s="52" t="s">
        <v>42</v>
      </c>
      <c r="B29" s="23">
        <v>794025.9199999999</v>
      </c>
      <c r="C29" s="23">
        <v>973371.19</v>
      </c>
      <c r="D29" s="23">
        <v>2781646.6</v>
      </c>
      <c r="E29" s="23">
        <v>5771555.18</v>
      </c>
      <c r="F29" s="23">
        <v>2629702.0100000002</v>
      </c>
      <c r="G29" s="23">
        <v>4428650.59</v>
      </c>
      <c r="H29" s="23">
        <v>2955462.9699999997</v>
      </c>
      <c r="I29" s="23">
        <v>1412436.0</v>
      </c>
    </row>
    <row r="30" ht="15.75" customHeight="1">
      <c r="A30" s="52" t="s">
        <v>47</v>
      </c>
      <c r="B30" s="20" t="s">
        <v>17</v>
      </c>
      <c r="C30" s="20" t="s">
        <v>17</v>
      </c>
      <c r="D30" s="20" t="s">
        <v>17</v>
      </c>
      <c r="E30" s="23">
        <v>116181.78</v>
      </c>
      <c r="F30" s="20" t="s">
        <v>17</v>
      </c>
      <c r="G30" s="23">
        <v>492.16</v>
      </c>
      <c r="H30" s="23">
        <v>6634.95</v>
      </c>
      <c r="I30" s="23">
        <v>23016.0</v>
      </c>
    </row>
    <row r="31" ht="15.75" customHeight="1">
      <c r="A31" s="52" t="s">
        <v>76</v>
      </c>
      <c r="B31" s="23">
        <v>338.34</v>
      </c>
      <c r="C31" s="23">
        <v>1192.0</v>
      </c>
      <c r="D31" s="23">
        <v>239492.8</v>
      </c>
      <c r="E31" s="23">
        <v>199819.71</v>
      </c>
      <c r="F31" s="23">
        <v>90110.0</v>
      </c>
      <c r="G31" s="23">
        <v>17039.88</v>
      </c>
      <c r="H31" s="23">
        <v>11590.1</v>
      </c>
      <c r="I31" s="20" t="s">
        <v>17</v>
      </c>
    </row>
    <row r="32" ht="15.75" customHeight="1">
      <c r="A32" s="52" t="s">
        <v>96</v>
      </c>
      <c r="B32" s="20" t="s">
        <v>17</v>
      </c>
      <c r="C32" s="23">
        <v>17020.0</v>
      </c>
      <c r="D32" s="20" t="s">
        <v>17</v>
      </c>
      <c r="E32" s="20" t="s">
        <v>17</v>
      </c>
      <c r="F32" s="20" t="s">
        <v>17</v>
      </c>
      <c r="G32" s="20" t="s">
        <v>17</v>
      </c>
      <c r="H32" s="20" t="s">
        <v>17</v>
      </c>
      <c r="I32" s="23">
        <v>85630.0</v>
      </c>
    </row>
    <row r="33" ht="15.75" customHeight="1">
      <c r="A33" s="52" t="s">
        <v>39</v>
      </c>
      <c r="B33" s="23">
        <v>1730860.5900000003</v>
      </c>
      <c r="C33" s="23">
        <v>80820.54000000001</v>
      </c>
      <c r="D33" s="23">
        <v>116673.72</v>
      </c>
      <c r="E33" s="23">
        <v>52504.89</v>
      </c>
      <c r="F33" s="20" t="s">
        <v>17</v>
      </c>
      <c r="G33" s="23">
        <v>642986.85</v>
      </c>
      <c r="H33" s="23">
        <v>493999.59</v>
      </c>
      <c r="I33" s="20" t="s">
        <v>17</v>
      </c>
    </row>
    <row r="34" ht="15.75" customHeight="1">
      <c r="A34" s="52" t="s">
        <v>77</v>
      </c>
      <c r="B34" s="23">
        <v>40280.42</v>
      </c>
      <c r="C34" s="23">
        <v>43020.25</v>
      </c>
      <c r="D34" s="23">
        <v>348800.75</v>
      </c>
      <c r="E34" s="23">
        <v>745070.6</v>
      </c>
      <c r="F34" s="23">
        <v>116417.65</v>
      </c>
      <c r="G34" s="20" t="s">
        <v>17</v>
      </c>
      <c r="H34" s="23">
        <v>133730.0</v>
      </c>
      <c r="I34" s="20" t="s">
        <v>17</v>
      </c>
    </row>
    <row r="35" ht="15.75" customHeight="1">
      <c r="A35" s="52" t="s">
        <v>48</v>
      </c>
      <c r="B35" s="23">
        <v>209440.66999999998</v>
      </c>
      <c r="C35" s="23">
        <v>1087624.27</v>
      </c>
      <c r="D35" s="23">
        <v>973425.86</v>
      </c>
      <c r="E35" s="23">
        <v>436633.80000000005</v>
      </c>
      <c r="F35" s="23">
        <v>249587.97</v>
      </c>
      <c r="G35" s="23">
        <v>134408.74</v>
      </c>
      <c r="H35" s="20" t="s">
        <v>17</v>
      </c>
      <c r="I35" s="20" t="s">
        <v>17</v>
      </c>
    </row>
    <row r="36" ht="15.75" customHeight="1">
      <c r="A36" s="52" t="s">
        <v>40</v>
      </c>
      <c r="B36" s="23">
        <v>3.586098667E7</v>
      </c>
      <c r="C36" s="23">
        <v>2.9770939880000006E7</v>
      </c>
      <c r="D36" s="23">
        <v>2.169521959E7</v>
      </c>
      <c r="E36" s="23">
        <v>2.233287554E7</v>
      </c>
      <c r="F36" s="23">
        <v>1.3934894589999998E7</v>
      </c>
      <c r="G36" s="23">
        <v>1.407289707E7</v>
      </c>
      <c r="H36" s="23">
        <v>2.5410651360000007E7</v>
      </c>
      <c r="I36" s="23">
        <v>1.658524E7</v>
      </c>
    </row>
    <row r="37" ht="15.75" customHeight="1">
      <c r="A37" s="52" t="s">
        <v>78</v>
      </c>
      <c r="B37" s="23">
        <v>484713.91</v>
      </c>
      <c r="C37" s="23">
        <v>70933.05</v>
      </c>
      <c r="D37" s="20" t="s">
        <v>17</v>
      </c>
      <c r="E37" s="23">
        <v>1661080.98</v>
      </c>
      <c r="F37" s="23">
        <v>276258.16</v>
      </c>
      <c r="G37" s="20" t="s">
        <v>17</v>
      </c>
      <c r="H37" s="23">
        <v>1509109.5899999999</v>
      </c>
      <c r="I37" s="20" t="s">
        <v>17</v>
      </c>
    </row>
    <row r="38" ht="15.75" customHeight="1">
      <c r="A38" s="52" t="s">
        <v>97</v>
      </c>
      <c r="B38" s="20" t="s">
        <v>17</v>
      </c>
      <c r="C38" s="20" t="s">
        <v>17</v>
      </c>
      <c r="D38" s="20" t="s">
        <v>17</v>
      </c>
      <c r="E38" s="20" t="s">
        <v>17</v>
      </c>
      <c r="F38" s="20" t="s">
        <v>17</v>
      </c>
      <c r="G38" s="20" t="s">
        <v>17</v>
      </c>
      <c r="H38" s="20" t="s">
        <v>17</v>
      </c>
      <c r="I38" s="20" t="s">
        <v>17</v>
      </c>
    </row>
    <row r="39" ht="15.75" customHeight="1">
      <c r="A39" s="54" t="s">
        <v>98</v>
      </c>
      <c r="B39" s="20" t="s">
        <v>17</v>
      </c>
      <c r="C39" s="20" t="s">
        <v>17</v>
      </c>
      <c r="D39" s="20" t="s">
        <v>17</v>
      </c>
      <c r="E39" s="20" t="s">
        <v>17</v>
      </c>
      <c r="F39" s="20" t="s">
        <v>17</v>
      </c>
      <c r="G39" s="20" t="s">
        <v>17</v>
      </c>
      <c r="H39" s="20" t="s">
        <v>17</v>
      </c>
      <c r="I39" s="20" t="s">
        <v>17</v>
      </c>
    </row>
    <row r="40" ht="15.75" customHeight="1">
      <c r="A40" s="52" t="s">
        <v>99</v>
      </c>
      <c r="B40" s="23">
        <v>170752.34</v>
      </c>
      <c r="C40" s="20" t="s">
        <v>17</v>
      </c>
      <c r="D40" s="20" t="s">
        <v>17</v>
      </c>
      <c r="E40" s="23">
        <v>294180.76</v>
      </c>
      <c r="F40" s="23">
        <v>98848.43</v>
      </c>
      <c r="G40" s="23">
        <v>71013.6</v>
      </c>
      <c r="H40" s="20" t="s">
        <v>17</v>
      </c>
      <c r="I40" s="20" t="s">
        <v>17</v>
      </c>
    </row>
    <row r="41" ht="15.75" customHeight="1">
      <c r="A41" s="53" t="s">
        <v>80</v>
      </c>
      <c r="B41" s="23">
        <v>3107336.009999999</v>
      </c>
      <c r="C41" s="23">
        <v>608060.0700000001</v>
      </c>
      <c r="D41" s="23">
        <v>1788562.55</v>
      </c>
      <c r="E41" s="23">
        <v>1294275.71</v>
      </c>
      <c r="F41" s="23">
        <v>858024.5199999999</v>
      </c>
      <c r="G41" s="23">
        <v>1025326.7000000002</v>
      </c>
      <c r="H41" s="23">
        <v>409800.52999999997</v>
      </c>
      <c r="I41" s="23">
        <v>286042.0</v>
      </c>
    </row>
    <row r="42" ht="15.75" customHeight="1">
      <c r="A42" s="52" t="s">
        <v>100</v>
      </c>
      <c r="B42" s="20" t="s">
        <v>17</v>
      </c>
      <c r="C42" s="20" t="s">
        <v>17</v>
      </c>
      <c r="D42" s="23">
        <v>314189.24</v>
      </c>
      <c r="E42" s="23">
        <v>493938.0</v>
      </c>
      <c r="F42" s="23">
        <v>251306.5</v>
      </c>
      <c r="G42" s="23">
        <v>241702.17</v>
      </c>
      <c r="H42" s="23">
        <v>257656.65</v>
      </c>
      <c r="I42" s="23">
        <v>658265.0</v>
      </c>
    </row>
    <row r="43" ht="15.75" customHeight="1">
      <c r="A43" s="52" t="s">
        <v>29</v>
      </c>
      <c r="B43" s="23">
        <v>140306.55999999997</v>
      </c>
      <c r="C43" s="23">
        <v>109092.49999999999</v>
      </c>
      <c r="D43" s="23">
        <v>149728.02</v>
      </c>
      <c r="E43" s="23">
        <v>396548.63</v>
      </c>
      <c r="F43" s="23">
        <v>102802.84999999998</v>
      </c>
      <c r="G43" s="23">
        <v>149851.97999999998</v>
      </c>
      <c r="H43" s="23">
        <v>55725.0</v>
      </c>
      <c r="I43" s="23">
        <v>342019.0</v>
      </c>
    </row>
    <row r="44" ht="15.75" customHeight="1">
      <c r="A44" s="53" t="s">
        <v>82</v>
      </c>
      <c r="B44" s="23">
        <v>235051.18000000002</v>
      </c>
      <c r="C44" s="20" t="s">
        <v>17</v>
      </c>
      <c r="D44" s="23">
        <v>27776.559999999998</v>
      </c>
      <c r="E44" s="23">
        <v>108982.97</v>
      </c>
      <c r="F44" s="23">
        <v>19315.58</v>
      </c>
      <c r="G44" s="23">
        <v>46341.93</v>
      </c>
      <c r="H44" s="20" t="s">
        <v>17</v>
      </c>
      <c r="I44" s="20" t="s">
        <v>17</v>
      </c>
    </row>
    <row r="45" ht="15.75" customHeight="1">
      <c r="A45" s="52" t="s">
        <v>101</v>
      </c>
      <c r="B45" s="23">
        <v>56244.54</v>
      </c>
      <c r="C45" s="20" t="s">
        <v>17</v>
      </c>
      <c r="D45" s="23">
        <v>40442.68</v>
      </c>
      <c r="E45" s="23">
        <v>78160.0</v>
      </c>
      <c r="F45" s="20" t="s">
        <v>17</v>
      </c>
      <c r="G45" s="20" t="s">
        <v>17</v>
      </c>
      <c r="H45" s="23">
        <v>3500000.0</v>
      </c>
      <c r="I45" s="23">
        <v>20000.0</v>
      </c>
    </row>
    <row r="46" ht="15.75" customHeight="1">
      <c r="A46" s="53" t="s">
        <v>56</v>
      </c>
      <c r="B46" s="23">
        <v>2408609.0</v>
      </c>
      <c r="C46" s="23">
        <v>864774.1100000001</v>
      </c>
      <c r="D46" s="23">
        <v>789893.9199999999</v>
      </c>
      <c r="E46" s="23">
        <v>1547026.8499999999</v>
      </c>
      <c r="F46" s="23">
        <v>382452.56999999995</v>
      </c>
      <c r="G46" s="20" t="s">
        <v>17</v>
      </c>
      <c r="H46" s="20" t="s">
        <v>17</v>
      </c>
      <c r="I46" s="20" t="s">
        <v>17</v>
      </c>
    </row>
    <row r="47" ht="15.75" customHeight="1">
      <c r="A47" s="53" t="s">
        <v>57</v>
      </c>
      <c r="B47" s="23">
        <f>388883817.6-387581035</f>
        <v>1302782.6</v>
      </c>
      <c r="C47" s="23">
        <v>1286945.5899999996</v>
      </c>
      <c r="D47" s="23">
        <v>863650.8499999999</v>
      </c>
      <c r="E47" s="23">
        <v>3.191979313E7</v>
      </c>
      <c r="F47" s="23">
        <v>1368910.62</v>
      </c>
      <c r="G47" s="23">
        <v>1594886.75</v>
      </c>
      <c r="H47" s="23">
        <v>1129604.99</v>
      </c>
      <c r="I47" s="23">
        <v>1292449.0</v>
      </c>
    </row>
    <row r="48" ht="15.75" customHeight="1">
      <c r="A48" s="51" t="s">
        <v>49</v>
      </c>
      <c r="B48" s="23">
        <v>232088.47999999998</v>
      </c>
      <c r="C48" s="23">
        <v>142840.93000000002</v>
      </c>
      <c r="D48" s="23">
        <v>165031.88999999996</v>
      </c>
      <c r="E48" s="23">
        <v>18203.53</v>
      </c>
      <c r="F48" s="23">
        <v>42939.020000000004</v>
      </c>
      <c r="G48" s="23">
        <v>166722.68</v>
      </c>
      <c r="H48" s="23">
        <v>4098.6</v>
      </c>
      <c r="I48" s="20" t="s">
        <v>17</v>
      </c>
    </row>
    <row r="49" ht="15.75" customHeight="1">
      <c r="A49" s="51" t="s">
        <v>83</v>
      </c>
      <c r="B49" s="23">
        <v>1429007.16</v>
      </c>
      <c r="C49" s="23">
        <v>777359.5599999999</v>
      </c>
      <c r="D49" s="23">
        <v>5371682.989999999</v>
      </c>
      <c r="E49" s="23">
        <v>3653890.5500000007</v>
      </c>
      <c r="F49" s="23">
        <v>2948879.02</v>
      </c>
      <c r="G49" s="23">
        <v>2132248.7199999997</v>
      </c>
      <c r="H49" s="23">
        <v>1291632.67</v>
      </c>
      <c r="I49" s="23">
        <v>3242625.0</v>
      </c>
    </row>
    <row r="50" ht="15.75" customHeight="1">
      <c r="A50" s="51" t="s">
        <v>50</v>
      </c>
      <c r="B50" s="23">
        <v>37509.35</v>
      </c>
      <c r="C50" s="20" t="s">
        <v>17</v>
      </c>
      <c r="D50" s="23">
        <v>459320.7</v>
      </c>
      <c r="E50" s="23">
        <v>1591797.1700000002</v>
      </c>
      <c r="F50" s="23">
        <v>986652.7</v>
      </c>
      <c r="G50" s="23">
        <v>1563013.6099999999</v>
      </c>
      <c r="H50" s="23">
        <v>2006773.1300000004</v>
      </c>
      <c r="I50" s="23">
        <v>4142486.0</v>
      </c>
    </row>
    <row r="51" ht="15.75" customHeight="1">
      <c r="A51" s="18" t="s">
        <v>84</v>
      </c>
      <c r="B51" s="20" t="s">
        <v>17</v>
      </c>
      <c r="C51" s="20" t="s">
        <v>17</v>
      </c>
      <c r="D51" s="23">
        <v>132259.43</v>
      </c>
      <c r="E51" s="23">
        <v>72003.02</v>
      </c>
      <c r="F51" s="20" t="s">
        <v>17</v>
      </c>
      <c r="G51" s="20" t="s">
        <v>17</v>
      </c>
      <c r="H51" s="20" t="s">
        <v>17</v>
      </c>
      <c r="I51" s="23">
        <v>69125.0</v>
      </c>
    </row>
    <row r="52" ht="15.75" customHeight="1">
      <c r="A52" s="51" t="s">
        <v>85</v>
      </c>
      <c r="B52" s="23">
        <v>67912.95000000001</v>
      </c>
      <c r="C52" s="23">
        <v>120019.28</v>
      </c>
      <c r="D52" s="20" t="s">
        <v>17</v>
      </c>
      <c r="E52" s="20" t="s">
        <v>17</v>
      </c>
      <c r="F52" s="23">
        <v>35499.6</v>
      </c>
      <c r="G52" s="23">
        <v>69401.78</v>
      </c>
      <c r="H52" s="23">
        <v>34963.2</v>
      </c>
      <c r="I52" s="23">
        <v>110407.0</v>
      </c>
    </row>
    <row r="53" ht="15.75" customHeight="1">
      <c r="A53" s="18" t="s">
        <v>102</v>
      </c>
      <c r="B53" s="23">
        <v>631652.29</v>
      </c>
      <c r="C53" s="23">
        <v>1382800.52</v>
      </c>
      <c r="D53" s="23">
        <v>1993700.54</v>
      </c>
      <c r="E53" s="23">
        <v>1699725.7899999998</v>
      </c>
      <c r="F53" s="23">
        <v>396500.16</v>
      </c>
      <c r="G53" s="23">
        <v>957344.05</v>
      </c>
      <c r="H53" s="23">
        <v>545222.41</v>
      </c>
      <c r="I53" s="23">
        <v>602620.0</v>
      </c>
    </row>
    <row r="54" ht="15.75" customHeight="1">
      <c r="A54" s="51" t="s">
        <v>41</v>
      </c>
      <c r="B54" s="23">
        <v>1434282.2999999998</v>
      </c>
      <c r="C54" s="23">
        <v>837100.0</v>
      </c>
      <c r="D54" s="23">
        <v>1070347.02</v>
      </c>
      <c r="E54" s="23">
        <v>637569.6</v>
      </c>
      <c r="F54" s="23">
        <v>973173.6</v>
      </c>
      <c r="G54" s="23">
        <v>725489.85</v>
      </c>
      <c r="H54" s="23">
        <v>2783248.75</v>
      </c>
      <c r="I54" s="23">
        <v>1.3373179E7</v>
      </c>
    </row>
    <row r="55" ht="15.75" customHeight="1">
      <c r="A55" s="18" t="s">
        <v>86</v>
      </c>
      <c r="B55" s="23">
        <v>642883.03</v>
      </c>
      <c r="C55" s="23">
        <v>1038360.6799999999</v>
      </c>
      <c r="D55" s="23">
        <v>656124.79</v>
      </c>
      <c r="E55" s="23">
        <v>1659983.67</v>
      </c>
      <c r="F55" s="23">
        <v>836242.26</v>
      </c>
      <c r="G55" s="23">
        <v>1640508.71</v>
      </c>
      <c r="H55" s="23">
        <v>1513713.21</v>
      </c>
      <c r="I55" s="23">
        <v>20539.0</v>
      </c>
    </row>
    <row r="56" ht="15.75" customHeight="1">
      <c r="A56" s="18" t="s">
        <v>52</v>
      </c>
      <c r="B56" s="23">
        <v>28762.82</v>
      </c>
      <c r="C56" s="20" t="s">
        <v>17</v>
      </c>
      <c r="D56" s="23">
        <v>290753.36</v>
      </c>
      <c r="E56" s="23">
        <v>278955.63</v>
      </c>
      <c r="F56" s="23">
        <v>493214.81000000006</v>
      </c>
      <c r="G56" s="23">
        <v>534954.51</v>
      </c>
      <c r="H56" s="23">
        <v>117739.57999999999</v>
      </c>
      <c r="I56" s="23">
        <v>43832.0</v>
      </c>
    </row>
    <row r="57" ht="15.75" customHeight="1">
      <c r="A57" s="18" t="s">
        <v>87</v>
      </c>
      <c r="B57" s="23">
        <v>8529.9</v>
      </c>
      <c r="C57" s="20" t="s">
        <v>17</v>
      </c>
      <c r="D57" s="20" t="s">
        <v>17</v>
      </c>
      <c r="E57" s="20" t="s">
        <v>17</v>
      </c>
      <c r="F57" s="20" t="s">
        <v>17</v>
      </c>
      <c r="G57" s="20" t="s">
        <v>17</v>
      </c>
      <c r="H57" s="20" t="s">
        <v>17</v>
      </c>
      <c r="I57" s="20" t="s">
        <v>17</v>
      </c>
    </row>
    <row r="58" ht="15.75" customHeight="1">
      <c r="A58" s="51" t="s">
        <v>103</v>
      </c>
      <c r="B58" s="20" t="s">
        <v>17</v>
      </c>
      <c r="C58" s="20" t="s">
        <v>17</v>
      </c>
      <c r="D58" s="20" t="s">
        <v>17</v>
      </c>
      <c r="E58" s="20" t="s">
        <v>17</v>
      </c>
      <c r="F58" s="20" t="s">
        <v>17</v>
      </c>
      <c r="G58" s="20" t="s">
        <v>17</v>
      </c>
      <c r="H58" s="20" t="s">
        <v>17</v>
      </c>
      <c r="I58" s="20" t="s">
        <v>17</v>
      </c>
    </row>
    <row r="59" ht="15.75" customHeight="1">
      <c r="A59" s="18" t="s">
        <v>53</v>
      </c>
      <c r="B59" s="20" t="s">
        <v>17</v>
      </c>
      <c r="C59" s="20" t="s">
        <v>17</v>
      </c>
      <c r="D59" s="20" t="s">
        <v>17</v>
      </c>
      <c r="E59" s="20" t="s">
        <v>17</v>
      </c>
      <c r="F59" s="20" t="s">
        <v>17</v>
      </c>
      <c r="G59" s="23">
        <v>1044744.7</v>
      </c>
      <c r="H59" s="20" t="s">
        <v>17</v>
      </c>
      <c r="I59" s="23">
        <v>42152.0</v>
      </c>
    </row>
    <row r="60" ht="15.75" customHeight="1">
      <c r="A60" s="18" t="s">
        <v>89</v>
      </c>
      <c r="B60" s="23">
        <v>2468343.34</v>
      </c>
      <c r="C60" s="23">
        <v>7697200.549999999</v>
      </c>
      <c r="D60" s="23">
        <v>4598124.15</v>
      </c>
      <c r="E60" s="23">
        <v>5756553.54</v>
      </c>
      <c r="F60" s="23">
        <v>2307393.29</v>
      </c>
      <c r="G60" s="23">
        <v>1429770.7400000002</v>
      </c>
      <c r="H60" s="23">
        <v>449247.26</v>
      </c>
      <c r="I60" s="23">
        <v>327008.0</v>
      </c>
    </row>
    <row r="61" ht="15.75" customHeight="1">
      <c r="A61" s="18" t="s">
        <v>104</v>
      </c>
      <c r="B61" s="23">
        <v>2359320.77</v>
      </c>
      <c r="C61" s="23">
        <v>3412982.38</v>
      </c>
      <c r="D61" s="23">
        <v>4905949.26</v>
      </c>
      <c r="E61" s="23">
        <v>5378996.430000001</v>
      </c>
      <c r="F61" s="23">
        <v>2326393.029999999</v>
      </c>
      <c r="G61" s="23">
        <v>4830626.21</v>
      </c>
      <c r="H61" s="23">
        <v>1337901.2899999998</v>
      </c>
      <c r="I61" s="23">
        <v>3918533.0</v>
      </c>
    </row>
    <row r="62" ht="15.75" customHeight="1">
      <c r="A62" s="51" t="s">
        <v>34</v>
      </c>
      <c r="B62" s="23">
        <v>4791779.100000001</v>
      </c>
      <c r="C62" s="23">
        <v>7244670.64</v>
      </c>
      <c r="D62" s="23">
        <v>3603459.7300000004</v>
      </c>
      <c r="E62" s="23">
        <v>1371656.8900000001</v>
      </c>
      <c r="F62" s="23">
        <v>1083873.26</v>
      </c>
      <c r="G62" s="23">
        <v>29652.23</v>
      </c>
      <c r="H62" s="23">
        <v>144242.73</v>
      </c>
      <c r="I62" s="23">
        <v>640496.0</v>
      </c>
    </row>
    <row r="63" ht="15.75" customHeight="1">
      <c r="A63" s="51" t="s">
        <v>35</v>
      </c>
      <c r="B63" s="23">
        <v>213929.95</v>
      </c>
      <c r="C63" s="23">
        <v>161927.63</v>
      </c>
      <c r="D63" s="20" t="s">
        <v>17</v>
      </c>
      <c r="E63" s="23">
        <v>100790.27</v>
      </c>
      <c r="F63" s="20" t="s">
        <v>17</v>
      </c>
      <c r="G63" s="23">
        <v>589640.37</v>
      </c>
      <c r="H63" s="20" t="s">
        <v>17</v>
      </c>
      <c r="I63" s="20" t="s">
        <v>17</v>
      </c>
    </row>
    <row r="64" ht="15.75" customHeight="1">
      <c r="A64" s="51" t="s">
        <v>90</v>
      </c>
      <c r="B64" s="23">
        <v>96340.0</v>
      </c>
      <c r="C64" s="23">
        <v>249725.0</v>
      </c>
      <c r="D64" s="23">
        <v>907254.1599999999</v>
      </c>
      <c r="E64" s="23">
        <v>2352117.15</v>
      </c>
      <c r="F64" s="23">
        <v>317242.8</v>
      </c>
      <c r="G64" s="23">
        <v>3864398.38</v>
      </c>
      <c r="H64" s="23">
        <v>5867636.6</v>
      </c>
      <c r="I64" s="23">
        <v>23542.0</v>
      </c>
    </row>
    <row r="65" ht="15.75" customHeight="1">
      <c r="A65" s="55"/>
      <c r="B65" s="55"/>
      <c r="C65" s="55"/>
      <c r="D65" s="55"/>
      <c r="E65" s="55"/>
      <c r="F65" s="55"/>
      <c r="G65" s="55"/>
      <c r="H65" s="55"/>
      <c r="I65" s="55"/>
    </row>
    <row r="66" ht="15.75" customHeight="1">
      <c r="A66" s="49"/>
      <c r="B66" s="49"/>
      <c r="C66" s="49"/>
      <c r="D66" s="49"/>
      <c r="E66" s="49"/>
      <c r="F66" s="49"/>
      <c r="G66" s="49"/>
      <c r="H66" s="49"/>
      <c r="I66" s="49"/>
    </row>
    <row r="67" ht="15.75" customHeight="1">
      <c r="A67" s="35" t="s">
        <v>105</v>
      </c>
      <c r="B67" s="34"/>
      <c r="C67" s="49"/>
      <c r="D67" s="49"/>
      <c r="E67" s="49"/>
      <c r="F67" s="49"/>
      <c r="G67" s="49"/>
      <c r="H67" s="49"/>
      <c r="I67" s="49"/>
      <c r="J67" s="49"/>
    </row>
    <row r="68" ht="15.75" customHeight="1">
      <c r="A68" s="36"/>
      <c r="B68" s="34"/>
      <c r="C68" s="49"/>
      <c r="D68" s="49"/>
      <c r="E68" s="49"/>
      <c r="F68" s="49"/>
      <c r="G68" s="49"/>
      <c r="H68" s="49"/>
      <c r="I68" s="49"/>
      <c r="J68" s="49"/>
    </row>
    <row r="69" ht="15.75" customHeight="1">
      <c r="A69" s="37" t="s">
        <v>106</v>
      </c>
      <c r="B69" s="49"/>
      <c r="C69" s="49"/>
      <c r="D69" s="49"/>
      <c r="E69" s="49"/>
      <c r="F69" s="49"/>
      <c r="G69" s="49"/>
      <c r="H69" s="49"/>
      <c r="I69" s="49"/>
      <c r="J69" s="49"/>
    </row>
    <row r="70" ht="15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ht="15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ht="15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ht="15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ht="15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ht="15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ht="15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ht="15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ht="15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</row>
    <row r="80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ht="15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ht="15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</row>
    <row r="87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</row>
    <row r="88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</row>
    <row r="91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</row>
    <row r="92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</row>
    <row r="93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</row>
    <row r="95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</row>
    <row r="96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</row>
    <row r="97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</row>
    <row r="98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</row>
    <row r="99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43.71"/>
    <col customWidth="1" min="8" max="8" width="12.71"/>
  </cols>
  <sheetData>
    <row r="1">
      <c r="A1" s="56" t="s">
        <v>107</v>
      </c>
      <c r="B1" s="10"/>
      <c r="C1" s="9"/>
      <c r="D1" s="9"/>
      <c r="I1" s="57"/>
    </row>
    <row r="2">
      <c r="A2" s="39"/>
      <c r="B2" s="10"/>
      <c r="C2" s="9"/>
      <c r="D2" s="9"/>
      <c r="I2" s="57"/>
    </row>
    <row r="3">
      <c r="A3" s="11" t="s">
        <v>8</v>
      </c>
      <c r="B3" s="12">
        <v>2017.0</v>
      </c>
      <c r="C3" s="12">
        <v>2018.0</v>
      </c>
      <c r="D3" s="48">
        <v>2019.0</v>
      </c>
      <c r="E3" s="48">
        <v>2020.0</v>
      </c>
      <c r="F3" s="48">
        <v>2021.0</v>
      </c>
      <c r="G3" s="58">
        <v>2022.0</v>
      </c>
      <c r="H3" s="58">
        <v>2023.0</v>
      </c>
      <c r="I3" s="59"/>
    </row>
    <row r="4">
      <c r="A4" s="60"/>
      <c r="B4" s="61"/>
      <c r="C4" s="61"/>
      <c r="D4" s="49"/>
      <c r="E4" s="62"/>
      <c r="G4" s="63"/>
      <c r="H4" s="64"/>
      <c r="I4" s="57"/>
    </row>
    <row r="5">
      <c r="A5" s="65" t="s">
        <v>15</v>
      </c>
      <c r="B5" s="66">
        <v>1.56305102E8</v>
      </c>
      <c r="C5" s="66">
        <v>3.11503285E8</v>
      </c>
      <c r="D5" s="66">
        <v>3.60238647E8</v>
      </c>
      <c r="E5" s="66">
        <v>2.35309474E8</v>
      </c>
      <c r="F5" s="66">
        <v>3.70987157E8</v>
      </c>
      <c r="G5" s="67">
        <v>4.558745445E8</v>
      </c>
      <c r="H5" s="67">
        <v>3.83120918E8</v>
      </c>
      <c r="I5" s="57"/>
    </row>
    <row r="6">
      <c r="A6" s="68" t="s">
        <v>108</v>
      </c>
      <c r="B6" s="69">
        <v>283375.5</v>
      </c>
      <c r="C6" s="69">
        <v>2006769.35</v>
      </c>
      <c r="D6" s="69">
        <v>453785.76</v>
      </c>
      <c r="E6" s="69">
        <v>826009.6</v>
      </c>
      <c r="F6" s="70">
        <v>702631.36</v>
      </c>
      <c r="G6" s="70">
        <v>411643.76</v>
      </c>
      <c r="H6" s="70">
        <v>406.58</v>
      </c>
      <c r="I6" s="71"/>
    </row>
    <row r="7">
      <c r="A7" s="68" t="s">
        <v>63</v>
      </c>
      <c r="B7" s="69">
        <v>1122405.81</v>
      </c>
      <c r="C7" s="69">
        <v>1538593.36</v>
      </c>
      <c r="D7" s="69">
        <v>667172.35</v>
      </c>
      <c r="E7" s="69">
        <v>3757573.05</v>
      </c>
      <c r="F7" s="69">
        <v>4948351.3</v>
      </c>
      <c r="G7" s="69">
        <v>2385053.21</v>
      </c>
      <c r="H7" s="69">
        <v>1854857.72</v>
      </c>
      <c r="I7" s="71"/>
    </row>
    <row r="8">
      <c r="A8" s="68" t="s">
        <v>109</v>
      </c>
      <c r="B8" s="69">
        <v>0.0</v>
      </c>
      <c r="C8" s="69">
        <v>0.0</v>
      </c>
      <c r="D8" s="69">
        <v>0.0</v>
      </c>
      <c r="E8" s="69">
        <v>0.0</v>
      </c>
      <c r="F8" s="70">
        <v>0.0</v>
      </c>
      <c r="G8" s="69">
        <v>24686.68</v>
      </c>
      <c r="H8" s="69">
        <v>0.0</v>
      </c>
      <c r="I8" s="71"/>
    </row>
    <row r="9">
      <c r="A9" s="68" t="s">
        <v>43</v>
      </c>
      <c r="B9" s="69">
        <v>0.0</v>
      </c>
      <c r="C9" s="69">
        <v>0.0</v>
      </c>
      <c r="D9" s="69">
        <v>0.0</v>
      </c>
      <c r="E9" s="69">
        <v>0.0</v>
      </c>
      <c r="F9" s="70">
        <v>105470.07</v>
      </c>
      <c r="G9" s="72">
        <v>167387.42</v>
      </c>
      <c r="H9" s="72">
        <v>127919.65</v>
      </c>
      <c r="I9" s="71"/>
    </row>
    <row r="10">
      <c r="A10" s="68" t="s">
        <v>110</v>
      </c>
      <c r="B10" s="69">
        <v>95339.26</v>
      </c>
      <c r="C10" s="69">
        <v>78000.0</v>
      </c>
      <c r="D10" s="69">
        <v>144388.0</v>
      </c>
      <c r="E10" s="69">
        <v>421776.0</v>
      </c>
      <c r="F10" s="73">
        <v>339171.58</v>
      </c>
      <c r="G10" s="73">
        <v>0.0</v>
      </c>
      <c r="H10" s="73">
        <v>0.0</v>
      </c>
      <c r="I10" s="71"/>
    </row>
    <row r="11">
      <c r="A11" s="68" t="s">
        <v>111</v>
      </c>
      <c r="B11" s="69">
        <v>72465.66</v>
      </c>
      <c r="C11" s="69">
        <v>0.0</v>
      </c>
      <c r="D11" s="69">
        <v>0.0</v>
      </c>
      <c r="E11" s="72">
        <v>21146.0</v>
      </c>
      <c r="F11" s="69">
        <v>0.0</v>
      </c>
      <c r="G11" s="69">
        <v>124852.83</v>
      </c>
      <c r="H11" s="69">
        <v>0.0</v>
      </c>
      <c r="I11" s="71"/>
    </row>
    <row r="12">
      <c r="A12" s="68" t="s">
        <v>21</v>
      </c>
      <c r="B12" s="69">
        <v>1.491736808E7</v>
      </c>
      <c r="C12" s="69">
        <v>1.287618389E7</v>
      </c>
      <c r="D12" s="69">
        <v>9003204.27</v>
      </c>
      <c r="E12" s="73">
        <v>9044601.76</v>
      </c>
      <c r="F12" s="74">
        <v>2.027521824E7</v>
      </c>
      <c r="G12" s="74">
        <v>1.542006257E7</v>
      </c>
      <c r="H12" s="74">
        <v>2.031460559E7</v>
      </c>
      <c r="I12" s="71"/>
    </row>
    <row r="13">
      <c r="A13" s="68" t="s">
        <v>67</v>
      </c>
      <c r="B13" s="69">
        <v>0.0</v>
      </c>
      <c r="C13" s="69">
        <v>0.0</v>
      </c>
      <c r="D13" s="69">
        <v>0.0</v>
      </c>
      <c r="E13" s="69">
        <v>0.0</v>
      </c>
      <c r="F13" s="72">
        <v>103407.86</v>
      </c>
      <c r="G13" s="69">
        <v>0.0</v>
      </c>
      <c r="H13" s="69">
        <v>183693.78</v>
      </c>
      <c r="I13" s="71"/>
    </row>
    <row r="14">
      <c r="A14" s="68" t="s">
        <v>22</v>
      </c>
      <c r="B14" s="69">
        <v>2087771.84</v>
      </c>
      <c r="C14" s="69">
        <v>302008.16</v>
      </c>
      <c r="D14" s="69">
        <v>1208234.26</v>
      </c>
      <c r="E14" s="70">
        <v>820358.88</v>
      </c>
      <c r="F14" s="70">
        <v>4455664.69</v>
      </c>
      <c r="G14" s="70">
        <v>1129763.38</v>
      </c>
      <c r="H14" s="70">
        <v>728244.47</v>
      </c>
      <c r="I14" s="71"/>
    </row>
    <row r="15">
      <c r="A15" s="68" t="s">
        <v>25</v>
      </c>
      <c r="B15" s="69">
        <v>2.473173475E7</v>
      </c>
      <c r="C15" s="69">
        <v>6.99873993E7</v>
      </c>
      <c r="D15" s="69">
        <v>1.265007364E8</v>
      </c>
      <c r="E15" s="69">
        <v>6.250426056E7</v>
      </c>
      <c r="F15" s="69">
        <v>8.016564013E7</v>
      </c>
      <c r="G15" s="69">
        <v>1.292054408E8</v>
      </c>
      <c r="H15" s="69">
        <v>8.733287595E7</v>
      </c>
      <c r="I15" s="71"/>
    </row>
    <row r="16">
      <c r="A16" s="68" t="s">
        <v>112</v>
      </c>
      <c r="B16" s="69">
        <v>3754269.08</v>
      </c>
      <c r="C16" s="69">
        <v>1.324353158E7</v>
      </c>
      <c r="D16" s="69">
        <v>2.04635104E7</v>
      </c>
      <c r="E16" s="69">
        <v>9487694.44</v>
      </c>
      <c r="F16" s="70">
        <v>6039621.64</v>
      </c>
      <c r="G16" s="70">
        <v>3226504.84</v>
      </c>
      <c r="H16" s="70">
        <v>1.286581001E7</v>
      </c>
      <c r="I16" s="71"/>
    </row>
    <row r="17">
      <c r="A17" s="68" t="s">
        <v>23</v>
      </c>
      <c r="B17" s="69">
        <v>1456609.8</v>
      </c>
      <c r="C17" s="69">
        <v>0.0</v>
      </c>
      <c r="D17" s="69">
        <v>0.0</v>
      </c>
      <c r="E17" s="70">
        <v>61186.03</v>
      </c>
      <c r="F17" s="69">
        <v>374475.62</v>
      </c>
      <c r="G17" s="69">
        <v>348194.25</v>
      </c>
      <c r="H17" s="69">
        <v>291004.28</v>
      </c>
      <c r="I17" s="71"/>
    </row>
    <row r="18">
      <c r="A18" s="75" t="s">
        <v>113</v>
      </c>
      <c r="B18" s="69">
        <v>595029.22</v>
      </c>
      <c r="C18" s="69">
        <v>1167083.22</v>
      </c>
      <c r="D18" s="69">
        <v>908866.11</v>
      </c>
      <c r="E18" s="69">
        <v>341893.87</v>
      </c>
      <c r="F18" s="69">
        <v>1012971.68</v>
      </c>
      <c r="G18" s="69">
        <v>1261927.01</v>
      </c>
      <c r="H18" s="69">
        <v>923373.29</v>
      </c>
      <c r="I18" s="71"/>
    </row>
    <row r="19">
      <c r="A19" s="68" t="s">
        <v>114</v>
      </c>
      <c r="B19" s="69">
        <v>0.0</v>
      </c>
      <c r="C19" s="69">
        <v>0.0</v>
      </c>
      <c r="D19" s="69">
        <v>0.0</v>
      </c>
      <c r="E19" s="69">
        <v>0.0</v>
      </c>
      <c r="F19" s="70">
        <v>16595.36</v>
      </c>
      <c r="G19" s="70">
        <v>0.0</v>
      </c>
      <c r="H19" s="70">
        <v>0.0</v>
      </c>
      <c r="I19" s="71"/>
    </row>
    <row r="20">
      <c r="A20" s="68" t="s">
        <v>44</v>
      </c>
      <c r="B20" s="69">
        <v>24693.39</v>
      </c>
      <c r="C20" s="69">
        <v>0.0</v>
      </c>
      <c r="D20" s="69">
        <v>0.0</v>
      </c>
      <c r="E20" s="69">
        <v>0.0</v>
      </c>
      <c r="F20" s="69">
        <v>0.0</v>
      </c>
      <c r="G20" s="69">
        <v>0.0</v>
      </c>
      <c r="H20" s="69">
        <v>0.0</v>
      </c>
      <c r="I20" s="71"/>
    </row>
    <row r="21">
      <c r="A21" s="68" t="s">
        <v>95</v>
      </c>
      <c r="B21" s="69">
        <v>629279.28</v>
      </c>
      <c r="C21" s="69">
        <v>173094.51</v>
      </c>
      <c r="D21" s="69">
        <v>406832.08</v>
      </c>
      <c r="E21" s="69">
        <v>1184906.59</v>
      </c>
      <c r="F21" s="69">
        <v>421127.98</v>
      </c>
      <c r="G21" s="69">
        <v>406498.8</v>
      </c>
      <c r="H21" s="69">
        <v>450143.15</v>
      </c>
      <c r="I21" s="71"/>
    </row>
    <row r="22">
      <c r="A22" s="68" t="s">
        <v>45</v>
      </c>
      <c r="B22" s="69">
        <v>1739635.8</v>
      </c>
      <c r="C22" s="69">
        <v>1650152.62</v>
      </c>
      <c r="D22" s="69">
        <v>362347.55</v>
      </c>
      <c r="E22" s="69">
        <v>377192.75</v>
      </c>
      <c r="F22" s="70">
        <v>206803.62</v>
      </c>
      <c r="G22" s="70">
        <v>227796.86</v>
      </c>
      <c r="H22" s="70">
        <v>416445.18</v>
      </c>
      <c r="I22" s="71"/>
    </row>
    <row r="23">
      <c r="A23" s="68" t="s">
        <v>27</v>
      </c>
      <c r="B23" s="69">
        <v>3.767602604E7</v>
      </c>
      <c r="C23" s="69">
        <v>8.28484755E7</v>
      </c>
      <c r="D23" s="69">
        <v>6.087237104E7</v>
      </c>
      <c r="E23" s="69">
        <v>2.868609508E7</v>
      </c>
      <c r="F23" s="70">
        <v>4.409388071E7</v>
      </c>
      <c r="G23" s="70">
        <v>7.848342897E7</v>
      </c>
      <c r="H23" s="70">
        <v>4.625260394E7</v>
      </c>
      <c r="I23" s="71"/>
    </row>
    <row r="24">
      <c r="A24" s="68" t="s">
        <v>115</v>
      </c>
      <c r="B24" s="69">
        <v>0.0</v>
      </c>
      <c r="C24" s="69">
        <v>0.0</v>
      </c>
      <c r="D24" s="69">
        <v>0.0</v>
      </c>
      <c r="E24" s="70">
        <v>37530.0</v>
      </c>
      <c r="F24" s="70">
        <v>0.0</v>
      </c>
      <c r="G24" s="70">
        <v>0.0</v>
      </c>
      <c r="H24" s="70">
        <v>0.0</v>
      </c>
      <c r="I24" s="71"/>
    </row>
    <row r="25">
      <c r="A25" s="68" t="s">
        <v>116</v>
      </c>
      <c r="B25" s="69">
        <v>0.0</v>
      </c>
      <c r="C25" s="69">
        <v>0.0</v>
      </c>
      <c r="D25" s="69">
        <v>0.0</v>
      </c>
      <c r="E25" s="69">
        <v>0.0</v>
      </c>
      <c r="F25" s="69">
        <v>0.0</v>
      </c>
      <c r="G25" s="69">
        <v>0.0</v>
      </c>
      <c r="H25" s="69">
        <v>35040.0</v>
      </c>
      <c r="I25" s="71"/>
    </row>
    <row r="26">
      <c r="A26" s="68" t="s">
        <v>46</v>
      </c>
      <c r="B26" s="69">
        <v>1.334759265E7</v>
      </c>
      <c r="C26" s="69">
        <v>1.329459286E7</v>
      </c>
      <c r="D26" s="69">
        <v>1.295938762E7</v>
      </c>
      <c r="E26" s="69">
        <v>8458701.37</v>
      </c>
      <c r="F26" s="69">
        <v>1.015432568E7</v>
      </c>
      <c r="G26" s="69">
        <v>1.545452992E7</v>
      </c>
      <c r="H26" s="69">
        <v>8127894.68</v>
      </c>
      <c r="I26" s="71"/>
    </row>
    <row r="27">
      <c r="A27" s="68" t="s">
        <v>117</v>
      </c>
      <c r="B27" s="69">
        <v>19825.19</v>
      </c>
      <c r="C27" s="69">
        <v>0.0</v>
      </c>
      <c r="D27" s="69">
        <v>0.0</v>
      </c>
      <c r="E27" s="69">
        <v>21690.0</v>
      </c>
      <c r="F27" s="69">
        <v>0.0</v>
      </c>
      <c r="G27" s="69">
        <v>288975.95</v>
      </c>
      <c r="H27" s="69">
        <v>86860.9</v>
      </c>
      <c r="I27" s="71"/>
    </row>
    <row r="28">
      <c r="A28" s="68" t="s">
        <v>118</v>
      </c>
      <c r="B28" s="69">
        <v>0.0</v>
      </c>
      <c r="C28" s="69">
        <v>0.0</v>
      </c>
      <c r="D28" s="69">
        <v>0.0</v>
      </c>
      <c r="E28" s="70">
        <v>0.0</v>
      </c>
      <c r="F28" s="69">
        <v>16963.19</v>
      </c>
      <c r="G28" s="69">
        <v>0.0</v>
      </c>
      <c r="H28" s="69">
        <v>0.0</v>
      </c>
      <c r="I28" s="71"/>
    </row>
    <row r="29">
      <c r="A29" s="68" t="s">
        <v>119</v>
      </c>
      <c r="B29" s="69">
        <v>0.0</v>
      </c>
      <c r="C29" s="69">
        <v>0.0</v>
      </c>
      <c r="D29" s="69">
        <v>0.0</v>
      </c>
      <c r="E29" s="69">
        <v>0.0</v>
      </c>
      <c r="F29" s="70">
        <v>0.0</v>
      </c>
      <c r="G29" s="69">
        <v>0.0</v>
      </c>
      <c r="H29" s="69">
        <v>0.0</v>
      </c>
      <c r="I29" s="71"/>
    </row>
    <row r="30">
      <c r="A30" s="68" t="s">
        <v>47</v>
      </c>
      <c r="B30" s="69">
        <v>0.0</v>
      </c>
      <c r="C30" s="69">
        <v>0.0</v>
      </c>
      <c r="D30" s="69">
        <v>0.0</v>
      </c>
      <c r="E30" s="69">
        <v>0.0</v>
      </c>
      <c r="F30" s="69">
        <v>0.0</v>
      </c>
      <c r="G30" s="69">
        <v>126658.68</v>
      </c>
      <c r="H30" s="69">
        <v>252801.46</v>
      </c>
      <c r="I30" s="71"/>
    </row>
    <row r="31">
      <c r="A31" s="68" t="s">
        <v>120</v>
      </c>
      <c r="B31" s="69">
        <v>0.0</v>
      </c>
      <c r="C31" s="69">
        <v>0.0</v>
      </c>
      <c r="D31" s="69">
        <v>3.743737178E7</v>
      </c>
      <c r="E31" s="69">
        <v>3.476278534E7</v>
      </c>
      <c r="F31" s="69">
        <v>1.209144807E7</v>
      </c>
      <c r="G31" s="69">
        <v>7.74291862E7</v>
      </c>
      <c r="H31" s="69">
        <v>1.242529123E8</v>
      </c>
      <c r="I31" s="71"/>
    </row>
    <row r="32">
      <c r="A32" s="68" t="s">
        <v>76</v>
      </c>
      <c r="B32" s="69">
        <v>0.0</v>
      </c>
      <c r="C32" s="69">
        <v>0.0</v>
      </c>
      <c r="D32" s="69">
        <v>0.0</v>
      </c>
      <c r="E32" s="69">
        <v>0.0</v>
      </c>
      <c r="F32" s="69">
        <v>54353.54</v>
      </c>
      <c r="G32" s="69">
        <v>0.0</v>
      </c>
      <c r="H32" s="69">
        <v>0.0</v>
      </c>
      <c r="I32" s="71"/>
    </row>
    <row r="33">
      <c r="A33" s="68" t="s">
        <v>96</v>
      </c>
      <c r="B33" s="69">
        <v>57078.0</v>
      </c>
      <c r="C33" s="69">
        <v>67147.58</v>
      </c>
      <c r="D33" s="69">
        <v>72219.1</v>
      </c>
      <c r="E33" s="70">
        <v>56364.98</v>
      </c>
      <c r="F33" s="70">
        <v>80490.57</v>
      </c>
      <c r="G33" s="70">
        <v>109782.74</v>
      </c>
      <c r="H33" s="70">
        <v>190010.51</v>
      </c>
      <c r="I33" s="71"/>
    </row>
    <row r="34">
      <c r="A34" s="68" t="s">
        <v>48</v>
      </c>
      <c r="B34" s="69">
        <v>32810.4</v>
      </c>
      <c r="C34" s="69">
        <v>116883.89</v>
      </c>
      <c r="D34" s="69">
        <v>170972.71</v>
      </c>
      <c r="E34" s="70">
        <v>184595.74</v>
      </c>
      <c r="F34" s="69">
        <v>0.0</v>
      </c>
      <c r="G34" s="69">
        <v>63763.32</v>
      </c>
      <c r="H34" s="69">
        <v>293852.56</v>
      </c>
      <c r="I34" s="71"/>
    </row>
    <row r="35">
      <c r="A35" s="68" t="s">
        <v>40</v>
      </c>
      <c r="B35" s="69">
        <v>1.20907582E7</v>
      </c>
      <c r="C35" s="69">
        <v>1.825729369E7</v>
      </c>
      <c r="D35" s="69">
        <v>2.180249556E7</v>
      </c>
      <c r="E35" s="69">
        <v>1.933444157E7</v>
      </c>
      <c r="F35" s="70">
        <v>1.778863522E7</v>
      </c>
      <c r="G35" s="70">
        <v>1.261591912E7</v>
      </c>
      <c r="H35" s="70">
        <v>1.179876979E7</v>
      </c>
      <c r="I35" s="57"/>
    </row>
    <row r="36">
      <c r="A36" s="68" t="s">
        <v>97</v>
      </c>
      <c r="B36" s="69">
        <v>0.0</v>
      </c>
      <c r="C36" s="69">
        <v>0.0</v>
      </c>
      <c r="D36" s="69">
        <v>181968.53</v>
      </c>
      <c r="E36" s="69">
        <v>0.0</v>
      </c>
      <c r="F36" s="70">
        <v>62000.0</v>
      </c>
      <c r="G36" s="69">
        <v>0.0</v>
      </c>
      <c r="H36" s="69">
        <v>0.0</v>
      </c>
      <c r="I36" s="57"/>
    </row>
    <row r="37">
      <c r="A37" s="68" t="s">
        <v>98</v>
      </c>
      <c r="B37" s="69">
        <v>0.0</v>
      </c>
      <c r="C37" s="69">
        <v>0.0</v>
      </c>
      <c r="D37" s="69">
        <v>1471262.38</v>
      </c>
      <c r="E37" s="69">
        <v>0.0</v>
      </c>
      <c r="F37" s="69">
        <v>0.0</v>
      </c>
      <c r="G37" s="69">
        <v>0.0</v>
      </c>
      <c r="H37" s="69">
        <v>0.0</v>
      </c>
      <c r="I37" s="57"/>
    </row>
    <row r="38">
      <c r="A38" s="68" t="s">
        <v>121</v>
      </c>
      <c r="B38" s="69">
        <v>54076.0</v>
      </c>
      <c r="C38" s="69">
        <v>0.0</v>
      </c>
      <c r="D38" s="69">
        <v>0.0</v>
      </c>
      <c r="E38" s="69">
        <v>0.0</v>
      </c>
      <c r="F38" s="69">
        <v>0.0</v>
      </c>
      <c r="G38" s="69">
        <v>0.0</v>
      </c>
      <c r="H38" s="69">
        <v>0.0</v>
      </c>
      <c r="I38" s="57"/>
    </row>
    <row r="39">
      <c r="A39" s="68" t="s">
        <v>99</v>
      </c>
      <c r="B39" s="69">
        <v>0.0</v>
      </c>
      <c r="C39" s="69">
        <v>91223.93</v>
      </c>
      <c r="D39" s="69">
        <v>0.0</v>
      </c>
      <c r="E39" s="69">
        <v>0.0</v>
      </c>
      <c r="F39" s="69">
        <v>0.0</v>
      </c>
      <c r="G39" s="69">
        <v>0.0</v>
      </c>
      <c r="H39" s="69">
        <v>0.0</v>
      </c>
      <c r="I39" s="57"/>
    </row>
    <row r="40">
      <c r="A40" s="68" t="s">
        <v>122</v>
      </c>
      <c r="B40" s="69">
        <v>0.0</v>
      </c>
      <c r="C40" s="69">
        <v>0.0</v>
      </c>
      <c r="D40" s="69">
        <v>0.0</v>
      </c>
      <c r="E40" s="69">
        <v>0.0</v>
      </c>
      <c r="F40" s="72">
        <v>16991.86</v>
      </c>
      <c r="G40" s="69">
        <v>0.0</v>
      </c>
      <c r="H40" s="69">
        <v>0.0</v>
      </c>
      <c r="I40" s="57"/>
    </row>
    <row r="41">
      <c r="A41" s="68" t="s">
        <v>80</v>
      </c>
      <c r="B41" s="69">
        <v>0.0</v>
      </c>
      <c r="C41" s="69">
        <v>143871.0</v>
      </c>
      <c r="D41" s="69">
        <v>0.0</v>
      </c>
      <c r="E41" s="69">
        <v>0.0</v>
      </c>
      <c r="F41" s="73">
        <v>0.0</v>
      </c>
      <c r="G41" s="69">
        <v>57626.25</v>
      </c>
      <c r="H41" s="69">
        <v>0.0</v>
      </c>
      <c r="I41" s="57"/>
    </row>
    <row r="42">
      <c r="A42" s="68" t="s">
        <v>100</v>
      </c>
      <c r="B42" s="69">
        <v>0.0</v>
      </c>
      <c r="C42" s="69">
        <v>0.0</v>
      </c>
      <c r="D42" s="69">
        <v>897927.43</v>
      </c>
      <c r="E42" s="70">
        <v>721703.8</v>
      </c>
      <c r="F42" s="69">
        <v>862756.42</v>
      </c>
      <c r="G42" s="69">
        <v>0.0</v>
      </c>
      <c r="H42" s="69">
        <v>0.0</v>
      </c>
      <c r="I42" s="57"/>
    </row>
    <row r="43">
      <c r="A43" s="68" t="s">
        <v>29</v>
      </c>
      <c r="B43" s="69">
        <v>2938260.71</v>
      </c>
      <c r="C43" s="69">
        <v>0.0</v>
      </c>
      <c r="D43" s="69">
        <v>289600.0</v>
      </c>
      <c r="E43" s="69">
        <v>0.0</v>
      </c>
      <c r="F43" s="69">
        <v>0.0</v>
      </c>
      <c r="G43" s="69">
        <v>21342.3</v>
      </c>
      <c r="H43" s="69">
        <v>326235.0</v>
      </c>
      <c r="I43" s="57"/>
    </row>
    <row r="44">
      <c r="A44" s="68" t="s">
        <v>123</v>
      </c>
      <c r="B44" s="69">
        <v>48939.53</v>
      </c>
      <c r="C44" s="69">
        <v>0.0</v>
      </c>
      <c r="D44" s="69">
        <v>0.0</v>
      </c>
      <c r="E44" s="69">
        <v>0.0</v>
      </c>
      <c r="F44" s="69">
        <v>27146.23</v>
      </c>
      <c r="G44" s="69">
        <v>208662.74</v>
      </c>
      <c r="H44" s="69">
        <v>0.0</v>
      </c>
      <c r="I44" s="57"/>
    </row>
    <row r="45">
      <c r="A45" s="68" t="s">
        <v>124</v>
      </c>
      <c r="B45" s="69">
        <v>0.0</v>
      </c>
      <c r="C45" s="69">
        <v>0.0</v>
      </c>
      <c r="D45" s="69">
        <v>0.0</v>
      </c>
      <c r="E45" s="69">
        <v>0.0</v>
      </c>
      <c r="F45" s="69">
        <v>0.0</v>
      </c>
      <c r="G45" s="69">
        <v>0.0</v>
      </c>
      <c r="H45" s="69">
        <v>0.0</v>
      </c>
      <c r="I45" s="57"/>
    </row>
    <row r="46">
      <c r="A46" s="68" t="s">
        <v>18</v>
      </c>
      <c r="B46" s="69">
        <v>0.0</v>
      </c>
      <c r="C46" s="69">
        <v>0.0</v>
      </c>
      <c r="D46" s="69">
        <v>0.0</v>
      </c>
      <c r="E46" s="70">
        <v>57999.49</v>
      </c>
      <c r="F46" s="69">
        <v>137025.17</v>
      </c>
      <c r="G46" s="69">
        <v>0.0</v>
      </c>
      <c r="H46" s="69">
        <v>0.0</v>
      </c>
      <c r="I46" s="57"/>
    </row>
    <row r="47">
      <c r="A47" s="68" t="s">
        <v>101</v>
      </c>
      <c r="B47" s="69">
        <v>0.0</v>
      </c>
      <c r="C47" s="69">
        <v>0.0</v>
      </c>
      <c r="D47" s="69">
        <v>50127.16</v>
      </c>
      <c r="E47" s="70">
        <v>3000.0</v>
      </c>
      <c r="F47" s="69">
        <v>0.0</v>
      </c>
      <c r="G47" s="69">
        <v>55575.91</v>
      </c>
      <c r="H47" s="69">
        <v>0.0</v>
      </c>
      <c r="I47" s="57"/>
    </row>
    <row r="48">
      <c r="A48" s="68" t="s">
        <v>125</v>
      </c>
      <c r="B48" s="69">
        <v>0.0</v>
      </c>
      <c r="C48" s="69">
        <v>0.0</v>
      </c>
      <c r="D48" s="69">
        <v>0.0</v>
      </c>
      <c r="E48" s="69">
        <v>334760.0</v>
      </c>
      <c r="F48" s="69">
        <v>0.0</v>
      </c>
      <c r="G48" s="69">
        <v>0.0</v>
      </c>
      <c r="H48" s="69">
        <v>0.0</v>
      </c>
      <c r="I48" s="57"/>
    </row>
    <row r="49">
      <c r="A49" s="68" t="s">
        <v>49</v>
      </c>
      <c r="B49" s="69">
        <v>169174.16</v>
      </c>
      <c r="C49" s="69">
        <v>6.248187754E7</v>
      </c>
      <c r="D49" s="69">
        <v>4.885758353E7</v>
      </c>
      <c r="E49" s="72">
        <v>3.864728881E7</v>
      </c>
      <c r="F49" s="72">
        <v>1.292061479E8</v>
      </c>
      <c r="G49" s="72">
        <v>9.608901755E7</v>
      </c>
      <c r="H49" s="72">
        <v>5.302686518E7</v>
      </c>
      <c r="I49" s="57"/>
    </row>
    <row r="50">
      <c r="A50" s="68" t="s">
        <v>31</v>
      </c>
      <c r="B50" s="69">
        <v>0.0</v>
      </c>
      <c r="C50" s="69">
        <v>0.0</v>
      </c>
      <c r="D50" s="69">
        <v>0.0</v>
      </c>
      <c r="E50" s="73">
        <v>0.0</v>
      </c>
      <c r="F50" s="73">
        <v>0.0</v>
      </c>
      <c r="G50" s="73">
        <v>122824.4</v>
      </c>
      <c r="H50" s="73">
        <v>81130.0</v>
      </c>
      <c r="I50" s="57"/>
    </row>
    <row r="51">
      <c r="A51" s="68" t="s">
        <v>32</v>
      </c>
      <c r="B51" s="69">
        <v>0.0</v>
      </c>
      <c r="C51" s="69">
        <v>0.0</v>
      </c>
      <c r="D51" s="69">
        <v>0.0</v>
      </c>
      <c r="E51" s="69">
        <v>0.0</v>
      </c>
      <c r="F51" s="69">
        <v>0.0</v>
      </c>
      <c r="G51" s="69">
        <v>0.0</v>
      </c>
      <c r="H51" s="69">
        <v>54565.83</v>
      </c>
      <c r="I51" s="57"/>
    </row>
    <row r="52">
      <c r="A52" s="68" t="s">
        <v>83</v>
      </c>
      <c r="B52" s="69">
        <v>3948035.68</v>
      </c>
      <c r="C52" s="69">
        <v>2858583.21</v>
      </c>
      <c r="D52" s="69">
        <v>1073024.62</v>
      </c>
      <c r="E52" s="69">
        <v>366506.81</v>
      </c>
      <c r="F52" s="69">
        <v>1915192.71</v>
      </c>
      <c r="G52" s="69">
        <v>3291962.23</v>
      </c>
      <c r="H52" s="69">
        <v>3290438.0</v>
      </c>
      <c r="I52" s="57"/>
    </row>
    <row r="53">
      <c r="A53" s="68" t="s">
        <v>50</v>
      </c>
      <c r="B53" s="69">
        <v>1046156.54</v>
      </c>
      <c r="C53" s="69">
        <v>1073722.9</v>
      </c>
      <c r="D53" s="69">
        <v>177555.35</v>
      </c>
      <c r="E53" s="70">
        <v>694125.63</v>
      </c>
      <c r="F53" s="70">
        <v>887074.23</v>
      </c>
      <c r="G53" s="70">
        <v>860511.29</v>
      </c>
      <c r="H53" s="70">
        <v>445512.35</v>
      </c>
      <c r="I53" s="57"/>
    </row>
    <row r="54" ht="13.5" customHeight="1">
      <c r="A54" s="68" t="s">
        <v>126</v>
      </c>
      <c r="B54" s="69">
        <v>2871646.21</v>
      </c>
      <c r="C54" s="69">
        <v>1758408.35</v>
      </c>
      <c r="D54" s="69">
        <v>1069754.92</v>
      </c>
      <c r="E54" s="69">
        <v>865399.36</v>
      </c>
      <c r="F54" s="69">
        <v>2.043058767E7</v>
      </c>
      <c r="G54" s="69">
        <v>108091.0</v>
      </c>
      <c r="H54" s="69">
        <v>35518.14</v>
      </c>
      <c r="I54" s="57"/>
    </row>
    <row r="55">
      <c r="A55" s="68" t="s">
        <v>127</v>
      </c>
      <c r="B55" s="69">
        <v>231229.62</v>
      </c>
      <c r="C55" s="69">
        <v>0.0</v>
      </c>
      <c r="D55" s="69">
        <v>0.0</v>
      </c>
      <c r="E55" s="69">
        <v>0.0</v>
      </c>
      <c r="F55" s="69">
        <v>47846.16</v>
      </c>
      <c r="G55" s="69">
        <v>17641.65</v>
      </c>
      <c r="H55" s="69">
        <v>0.0</v>
      </c>
      <c r="I55" s="57"/>
    </row>
    <row r="56">
      <c r="A56" s="68" t="s">
        <v>84</v>
      </c>
      <c r="B56" s="69">
        <v>0.0</v>
      </c>
      <c r="C56" s="69">
        <v>0.0</v>
      </c>
      <c r="D56" s="69">
        <v>0.0</v>
      </c>
      <c r="E56" s="69">
        <v>0.0</v>
      </c>
      <c r="F56" s="69">
        <v>65545.2</v>
      </c>
      <c r="G56" s="69">
        <v>0.0</v>
      </c>
      <c r="H56" s="69">
        <v>0.0</v>
      </c>
      <c r="I56" s="57"/>
    </row>
    <row r="57">
      <c r="A57" s="68" t="s">
        <v>85</v>
      </c>
      <c r="B57" s="69">
        <v>76431.44</v>
      </c>
      <c r="C57" s="69">
        <v>0.0</v>
      </c>
      <c r="D57" s="69">
        <v>0.0</v>
      </c>
      <c r="E57" s="69">
        <v>0.0</v>
      </c>
      <c r="F57" s="69">
        <v>0.0</v>
      </c>
      <c r="G57" s="69">
        <v>0.0</v>
      </c>
      <c r="H57" s="69">
        <v>0.0</v>
      </c>
      <c r="I57" s="57"/>
    </row>
    <row r="58">
      <c r="A58" s="68" t="s">
        <v>128</v>
      </c>
      <c r="B58" s="69">
        <v>5599936.09</v>
      </c>
      <c r="C58" s="69">
        <v>9140310.96</v>
      </c>
      <c r="D58" s="69">
        <v>6292365.03</v>
      </c>
      <c r="E58" s="69">
        <v>5651211.4</v>
      </c>
      <c r="F58" s="69">
        <v>3942171.13</v>
      </c>
      <c r="G58" s="69">
        <v>737675.25</v>
      </c>
      <c r="H58" s="69">
        <v>958311.69</v>
      </c>
      <c r="I58" s="57"/>
    </row>
    <row r="59">
      <c r="A59" s="76" t="s">
        <v>129</v>
      </c>
      <c r="B59" s="74">
        <v>8231830.86</v>
      </c>
      <c r="C59" s="74">
        <v>0.0</v>
      </c>
      <c r="D59" s="74">
        <v>0.0</v>
      </c>
      <c r="E59" s="74">
        <v>0.0</v>
      </c>
      <c r="F59" s="74">
        <v>0.0</v>
      </c>
      <c r="G59" s="74">
        <v>0.0</v>
      </c>
      <c r="H59" s="74">
        <v>0.0</v>
      </c>
      <c r="I59" s="5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</row>
    <row r="60">
      <c r="A60" s="78" t="s">
        <v>102</v>
      </c>
      <c r="B60" s="79">
        <v>342018.07</v>
      </c>
      <c r="C60" s="79">
        <v>248949.28</v>
      </c>
      <c r="D60" s="79">
        <v>0.0</v>
      </c>
      <c r="E60" s="79">
        <v>21753.2</v>
      </c>
      <c r="F60" s="79">
        <v>94099.78</v>
      </c>
      <c r="G60" s="79">
        <v>318131.71</v>
      </c>
      <c r="H60" s="79">
        <v>0.0</v>
      </c>
      <c r="I60" s="80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</row>
    <row r="61">
      <c r="A61" s="68" t="s">
        <v>130</v>
      </c>
      <c r="B61" s="69">
        <v>0.0</v>
      </c>
      <c r="C61" s="69">
        <v>0.0</v>
      </c>
      <c r="D61" s="69">
        <v>0.0</v>
      </c>
      <c r="E61" s="69">
        <v>0.0</v>
      </c>
      <c r="F61" s="69">
        <v>15633.72</v>
      </c>
      <c r="G61" s="69">
        <v>0.0</v>
      </c>
      <c r="H61" s="69">
        <v>0.0</v>
      </c>
      <c r="I61" s="57"/>
    </row>
    <row r="62">
      <c r="A62" s="68" t="s">
        <v>41</v>
      </c>
      <c r="B62" s="69">
        <v>7723226.09</v>
      </c>
      <c r="C62" s="69">
        <v>1.1535874E7</v>
      </c>
      <c r="D62" s="69">
        <v>2885714.1</v>
      </c>
      <c r="E62" s="69">
        <v>3052240.3</v>
      </c>
      <c r="F62" s="70">
        <v>3875189.33</v>
      </c>
      <c r="G62" s="69">
        <v>9114727.53</v>
      </c>
      <c r="H62" s="69">
        <v>3275392.38</v>
      </c>
      <c r="I62" s="57"/>
    </row>
    <row r="63">
      <c r="A63" s="68" t="s">
        <v>86</v>
      </c>
      <c r="B63" s="69">
        <v>1568779.84</v>
      </c>
      <c r="C63" s="69">
        <v>335997.3</v>
      </c>
      <c r="D63" s="69">
        <v>629008.04</v>
      </c>
      <c r="E63" s="69">
        <v>1355371.14</v>
      </c>
      <c r="F63" s="70">
        <v>2816913.45</v>
      </c>
      <c r="G63" s="70">
        <v>3045067.21</v>
      </c>
      <c r="H63" s="70">
        <v>2189173.97</v>
      </c>
      <c r="I63" s="57"/>
    </row>
    <row r="64">
      <c r="A64" s="68" t="s">
        <v>52</v>
      </c>
      <c r="B64" s="69">
        <v>0.0</v>
      </c>
      <c r="C64" s="69">
        <v>0.0</v>
      </c>
      <c r="D64" s="69">
        <v>89572.68</v>
      </c>
      <c r="E64" s="70">
        <v>105300.0</v>
      </c>
      <c r="F64" s="69">
        <v>35100.0</v>
      </c>
      <c r="G64" s="69">
        <v>97978.06</v>
      </c>
      <c r="H64" s="69">
        <v>0.0</v>
      </c>
      <c r="I64" s="57"/>
    </row>
    <row r="65">
      <c r="A65" s="68" t="s">
        <v>87</v>
      </c>
      <c r="B65" s="69">
        <v>92.0</v>
      </c>
      <c r="C65" s="69">
        <v>0.0</v>
      </c>
      <c r="D65" s="69">
        <v>0.0</v>
      </c>
      <c r="E65" s="70">
        <v>0.0</v>
      </c>
      <c r="F65" s="70">
        <v>0.0</v>
      </c>
      <c r="G65" s="70">
        <v>0.0</v>
      </c>
      <c r="H65" s="70">
        <v>0.0</v>
      </c>
      <c r="I65" s="57"/>
    </row>
    <row r="66">
      <c r="A66" s="82" t="s">
        <v>103</v>
      </c>
      <c r="B66" s="69">
        <v>0.0</v>
      </c>
      <c r="C66" s="69">
        <v>0.0</v>
      </c>
      <c r="D66" s="69">
        <v>304528.16</v>
      </c>
      <c r="E66" s="69">
        <v>172339.85</v>
      </c>
      <c r="F66" s="69">
        <v>97990.5</v>
      </c>
      <c r="G66" s="69">
        <v>8469.47</v>
      </c>
      <c r="H66" s="69">
        <v>660.78</v>
      </c>
      <c r="I66" s="57"/>
    </row>
    <row r="67">
      <c r="A67" s="82" t="s">
        <v>131</v>
      </c>
      <c r="B67" s="69">
        <v>123732.94</v>
      </c>
      <c r="C67" s="69">
        <v>102075.04</v>
      </c>
      <c r="D67" s="69">
        <v>2000.0</v>
      </c>
      <c r="E67" s="70">
        <v>0.0</v>
      </c>
      <c r="F67" s="70">
        <v>43821.81</v>
      </c>
      <c r="G67" s="70">
        <v>0.0</v>
      </c>
      <c r="H67" s="70">
        <v>0.0</v>
      </c>
      <c r="I67" s="57"/>
    </row>
    <row r="68">
      <c r="A68" s="82" t="s">
        <v>132</v>
      </c>
      <c r="B68" s="69">
        <v>0.0</v>
      </c>
      <c r="C68" s="69">
        <v>0.0</v>
      </c>
      <c r="D68" s="69">
        <v>0.0</v>
      </c>
      <c r="E68" s="69">
        <v>0.0</v>
      </c>
      <c r="F68" s="70">
        <v>0.0</v>
      </c>
      <c r="G68" s="69">
        <v>47477.34</v>
      </c>
      <c r="H68" s="69">
        <v>0.0</v>
      </c>
      <c r="I68" s="57"/>
    </row>
    <row r="69">
      <c r="A69" s="82" t="s">
        <v>89</v>
      </c>
      <c r="B69" s="69">
        <v>408863.64</v>
      </c>
      <c r="C69" s="69">
        <v>330279.88</v>
      </c>
      <c r="D69" s="69">
        <v>264369.07</v>
      </c>
      <c r="E69" s="69">
        <v>228569.28</v>
      </c>
      <c r="F69" s="69">
        <v>843914.25</v>
      </c>
      <c r="G69" s="69">
        <v>149033.91</v>
      </c>
      <c r="H69" s="69">
        <v>772856.95</v>
      </c>
      <c r="I69" s="57"/>
    </row>
    <row r="70">
      <c r="A70" s="82" t="s">
        <v>34</v>
      </c>
      <c r="B70" s="69">
        <v>5345.79</v>
      </c>
      <c r="C70" s="69">
        <v>682025.28</v>
      </c>
      <c r="D70" s="69">
        <v>2217854.21</v>
      </c>
      <c r="E70" s="70">
        <v>2086267.06</v>
      </c>
      <c r="F70" s="70">
        <v>1958929.21</v>
      </c>
      <c r="G70" s="70">
        <v>1920338.7</v>
      </c>
      <c r="H70" s="70">
        <v>1758445.41</v>
      </c>
      <c r="I70" s="57"/>
    </row>
    <row r="71">
      <c r="A71" s="83" t="s">
        <v>35</v>
      </c>
      <c r="B71" s="74">
        <v>0.0</v>
      </c>
      <c r="C71" s="74">
        <v>0.0</v>
      </c>
      <c r="D71" s="74">
        <v>0.0</v>
      </c>
      <c r="E71" s="84">
        <v>29741.56</v>
      </c>
      <c r="F71" s="84">
        <v>0.0</v>
      </c>
      <c r="G71" s="74">
        <v>0.0</v>
      </c>
      <c r="H71" s="74">
        <v>0.0</v>
      </c>
      <c r="I71" s="5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</row>
    <row r="72">
      <c r="A72" s="85" t="s">
        <v>90</v>
      </c>
      <c r="B72" s="86">
        <v>6183258.44</v>
      </c>
      <c r="C72" s="86">
        <v>3112876.68</v>
      </c>
      <c r="D72" s="86">
        <v>50537.09</v>
      </c>
      <c r="E72" s="87">
        <v>525092.32</v>
      </c>
      <c r="F72" s="87">
        <v>157832.31</v>
      </c>
      <c r="G72" s="87">
        <v>690332.68</v>
      </c>
      <c r="H72" s="87">
        <v>125686.41</v>
      </c>
      <c r="I72" s="57"/>
    </row>
    <row r="73">
      <c r="I73" s="57"/>
    </row>
    <row r="74">
      <c r="A74" s="88" t="s">
        <v>133</v>
      </c>
      <c r="I74" s="57"/>
    </row>
    <row r="75">
      <c r="A75" s="89" t="s">
        <v>134</v>
      </c>
      <c r="I75" s="57"/>
    </row>
    <row r="76">
      <c r="A76" s="90"/>
      <c r="I76" s="57"/>
    </row>
    <row r="77">
      <c r="A77" s="91" t="s">
        <v>135</v>
      </c>
      <c r="I77" s="57"/>
    </row>
    <row r="78">
      <c r="A78" s="36"/>
      <c r="E78" s="92"/>
      <c r="F78" s="92"/>
      <c r="G78" s="92"/>
      <c r="H78" s="92"/>
      <c r="I78" s="57"/>
    </row>
    <row r="79">
      <c r="A79" s="37" t="s">
        <v>136</v>
      </c>
      <c r="I79" s="93"/>
    </row>
    <row r="80">
      <c r="I80" s="93"/>
    </row>
    <row r="81">
      <c r="G81" s="94"/>
      <c r="H81" s="94"/>
      <c r="I81" s="93"/>
    </row>
    <row r="82">
      <c r="I82" s="57"/>
    </row>
    <row r="83">
      <c r="I83" s="57"/>
    </row>
    <row r="84">
      <c r="I84" s="57"/>
    </row>
    <row r="85">
      <c r="I85" s="57"/>
    </row>
    <row r="86">
      <c r="I86" s="57"/>
    </row>
    <row r="87">
      <c r="I87" s="57"/>
    </row>
    <row r="88">
      <c r="I88" s="57"/>
    </row>
    <row r="89">
      <c r="I89" s="57"/>
    </row>
    <row r="90">
      <c r="I90" s="57"/>
    </row>
    <row r="91">
      <c r="I91" s="57"/>
    </row>
    <row r="92">
      <c r="I92" s="57"/>
    </row>
    <row r="93">
      <c r="I93" s="57"/>
    </row>
    <row r="94">
      <c r="I94" s="57"/>
    </row>
    <row r="95">
      <c r="I95" s="57"/>
    </row>
    <row r="96">
      <c r="I96" s="57"/>
    </row>
    <row r="97">
      <c r="I97" s="57"/>
    </row>
    <row r="98">
      <c r="I98" s="57"/>
    </row>
    <row r="99">
      <c r="I99" s="57"/>
    </row>
    <row r="100">
      <c r="I100" s="57"/>
    </row>
    <row r="101">
      <c r="I101" s="57"/>
    </row>
    <row r="102">
      <c r="I102" s="57"/>
    </row>
    <row r="103">
      <c r="I103" s="57"/>
    </row>
    <row r="104">
      <c r="I104" s="57"/>
    </row>
    <row r="105">
      <c r="I105" s="57"/>
    </row>
    <row r="106">
      <c r="I106" s="57"/>
    </row>
    <row r="107">
      <c r="I107" s="57"/>
    </row>
    <row r="108">
      <c r="I108" s="57"/>
    </row>
    <row r="109">
      <c r="I109" s="57"/>
    </row>
    <row r="110">
      <c r="I110" s="57"/>
    </row>
    <row r="111">
      <c r="I111" s="57"/>
    </row>
    <row r="112">
      <c r="I112" s="57"/>
    </row>
    <row r="113">
      <c r="I113" s="57"/>
    </row>
    <row r="114">
      <c r="I114" s="57"/>
    </row>
    <row r="115">
      <c r="I115" s="57"/>
    </row>
    <row r="116">
      <c r="I116" s="57"/>
    </row>
    <row r="117">
      <c r="I117" s="57"/>
    </row>
    <row r="118">
      <c r="I118" s="57"/>
    </row>
    <row r="119">
      <c r="I119" s="57"/>
    </row>
    <row r="120">
      <c r="I120" s="57"/>
    </row>
    <row r="121">
      <c r="I121" s="57"/>
    </row>
    <row r="122">
      <c r="I122" s="57"/>
    </row>
    <row r="123">
      <c r="I123" s="57"/>
    </row>
    <row r="124">
      <c r="I124" s="57"/>
    </row>
    <row r="125">
      <c r="I125" s="57"/>
    </row>
    <row r="126">
      <c r="I126" s="57"/>
    </row>
    <row r="127">
      <c r="I127" s="57"/>
    </row>
    <row r="128">
      <c r="I128" s="57"/>
    </row>
    <row r="129">
      <c r="I129" s="57"/>
    </row>
    <row r="130">
      <c r="I130" s="57"/>
    </row>
    <row r="131">
      <c r="I131" s="57"/>
    </row>
    <row r="132">
      <c r="I132" s="57"/>
    </row>
    <row r="133">
      <c r="I133" s="57"/>
    </row>
    <row r="134">
      <c r="I134" s="57"/>
    </row>
    <row r="135">
      <c r="I135" s="57"/>
    </row>
    <row r="136">
      <c r="I136" s="57"/>
    </row>
    <row r="137">
      <c r="I137" s="57"/>
    </row>
    <row r="138">
      <c r="I138" s="57"/>
    </row>
    <row r="139">
      <c r="I139" s="57"/>
    </row>
    <row r="140">
      <c r="I140" s="57"/>
    </row>
    <row r="141">
      <c r="I141" s="57"/>
    </row>
    <row r="142">
      <c r="I142" s="57"/>
    </row>
    <row r="143">
      <c r="I143" s="57"/>
    </row>
    <row r="144">
      <c r="I144" s="57"/>
    </row>
    <row r="145">
      <c r="I145" s="57"/>
    </row>
    <row r="146">
      <c r="I146" s="57"/>
    </row>
    <row r="147">
      <c r="I147" s="57"/>
    </row>
    <row r="148">
      <c r="I148" s="57"/>
    </row>
    <row r="149">
      <c r="I149" s="57"/>
    </row>
    <row r="150">
      <c r="I150" s="57"/>
    </row>
    <row r="151">
      <c r="I151" s="57"/>
    </row>
    <row r="152">
      <c r="I152" s="57"/>
    </row>
    <row r="153">
      <c r="I153" s="57"/>
    </row>
    <row r="154">
      <c r="I154" s="57"/>
    </row>
    <row r="155">
      <c r="I155" s="57"/>
    </row>
    <row r="156">
      <c r="I156" s="57"/>
    </row>
    <row r="157">
      <c r="I157" s="57"/>
    </row>
    <row r="158">
      <c r="I158" s="57"/>
    </row>
    <row r="159">
      <c r="I159" s="57"/>
    </row>
    <row r="160">
      <c r="I160" s="57"/>
    </row>
    <row r="161">
      <c r="I161" s="57"/>
    </row>
    <row r="162">
      <c r="I162" s="57"/>
    </row>
    <row r="163">
      <c r="I163" s="57"/>
    </row>
    <row r="164">
      <c r="I164" s="57"/>
    </row>
    <row r="165">
      <c r="I165" s="57"/>
    </row>
    <row r="166">
      <c r="I166" s="57"/>
    </row>
    <row r="167">
      <c r="I167" s="57"/>
    </row>
    <row r="168">
      <c r="I168" s="57"/>
    </row>
    <row r="169">
      <c r="I169" s="57"/>
    </row>
    <row r="170">
      <c r="I170" s="57"/>
    </row>
    <row r="171">
      <c r="I171" s="57"/>
    </row>
    <row r="172">
      <c r="I172" s="57"/>
    </row>
    <row r="173">
      <c r="I173" s="57"/>
    </row>
    <row r="174">
      <c r="I174" s="57"/>
    </row>
    <row r="175">
      <c r="I175" s="57"/>
    </row>
    <row r="176">
      <c r="I176" s="57"/>
    </row>
    <row r="177">
      <c r="I177" s="57"/>
    </row>
    <row r="178">
      <c r="I178" s="57"/>
    </row>
    <row r="179">
      <c r="I179" s="57"/>
    </row>
    <row r="180">
      <c r="I180" s="57"/>
    </row>
    <row r="181">
      <c r="I181" s="57"/>
    </row>
    <row r="182">
      <c r="I182" s="57"/>
    </row>
    <row r="183">
      <c r="I183" s="57"/>
    </row>
    <row r="184">
      <c r="I184" s="57"/>
    </row>
    <row r="185">
      <c r="I185" s="57"/>
    </row>
    <row r="186">
      <c r="I186" s="57"/>
    </row>
    <row r="187">
      <c r="I187" s="57"/>
    </row>
    <row r="188">
      <c r="I188" s="57"/>
    </row>
    <row r="189">
      <c r="I189" s="57"/>
    </row>
    <row r="190">
      <c r="I190" s="57"/>
    </row>
    <row r="191">
      <c r="I191" s="57"/>
    </row>
    <row r="192">
      <c r="I192" s="57"/>
    </row>
    <row r="193">
      <c r="I193" s="57"/>
    </row>
    <row r="194">
      <c r="I194" s="57"/>
    </row>
    <row r="195">
      <c r="I195" s="57"/>
    </row>
    <row r="196">
      <c r="I196" s="57"/>
    </row>
    <row r="197">
      <c r="I197" s="57"/>
    </row>
    <row r="198">
      <c r="I198" s="57"/>
    </row>
    <row r="199">
      <c r="I199" s="57"/>
    </row>
    <row r="200">
      <c r="I200" s="57"/>
    </row>
    <row r="201">
      <c r="I201" s="57"/>
    </row>
    <row r="202">
      <c r="I202" s="57"/>
    </row>
    <row r="203">
      <c r="I203" s="57"/>
    </row>
    <row r="204">
      <c r="I204" s="57"/>
    </row>
    <row r="205">
      <c r="I205" s="57"/>
    </row>
    <row r="206">
      <c r="I206" s="57"/>
    </row>
    <row r="207">
      <c r="I207" s="57"/>
    </row>
    <row r="208">
      <c r="I208" s="57"/>
    </row>
    <row r="209">
      <c r="I209" s="57"/>
    </row>
    <row r="210">
      <c r="I210" s="57"/>
    </row>
    <row r="211">
      <c r="I211" s="57"/>
    </row>
    <row r="212">
      <c r="I212" s="57"/>
    </row>
    <row r="213">
      <c r="I213" s="57"/>
    </row>
    <row r="214">
      <c r="I214" s="57"/>
    </row>
    <row r="215">
      <c r="I215" s="57"/>
    </row>
    <row r="216">
      <c r="I216" s="57"/>
    </row>
    <row r="217">
      <c r="I217" s="57"/>
    </row>
    <row r="218">
      <c r="I218" s="57"/>
    </row>
    <row r="219">
      <c r="I219" s="57"/>
    </row>
    <row r="220">
      <c r="I220" s="57"/>
    </row>
    <row r="221">
      <c r="I221" s="57"/>
    </row>
    <row r="222">
      <c r="I222" s="57"/>
    </row>
    <row r="223">
      <c r="I223" s="57"/>
    </row>
    <row r="224">
      <c r="I224" s="57"/>
    </row>
    <row r="225">
      <c r="I225" s="57"/>
    </row>
    <row r="226">
      <c r="I226" s="57"/>
    </row>
    <row r="227">
      <c r="I227" s="57"/>
    </row>
    <row r="228">
      <c r="I228" s="57"/>
    </row>
    <row r="229">
      <c r="I229" s="57"/>
    </row>
    <row r="230">
      <c r="I230" s="57"/>
    </row>
    <row r="231">
      <c r="I231" s="57"/>
    </row>
    <row r="232">
      <c r="I232" s="57"/>
    </row>
    <row r="233">
      <c r="I233" s="57"/>
    </row>
    <row r="234">
      <c r="I234" s="57"/>
    </row>
    <row r="235">
      <c r="I235" s="57"/>
    </row>
    <row r="236">
      <c r="I236" s="57"/>
    </row>
    <row r="237">
      <c r="I237" s="57"/>
    </row>
    <row r="238">
      <c r="I238" s="57"/>
    </row>
    <row r="239">
      <c r="I239" s="57"/>
    </row>
    <row r="240">
      <c r="I240" s="57"/>
    </row>
    <row r="241">
      <c r="I241" s="57"/>
    </row>
    <row r="242">
      <c r="I242" s="57"/>
    </row>
    <row r="243">
      <c r="I243" s="57"/>
    </row>
    <row r="244">
      <c r="I244" s="57"/>
    </row>
    <row r="245">
      <c r="I245" s="57"/>
    </row>
    <row r="246">
      <c r="I246" s="57"/>
    </row>
    <row r="247">
      <c r="I247" s="57"/>
    </row>
    <row r="248">
      <c r="I248" s="57"/>
    </row>
    <row r="249">
      <c r="I249" s="57"/>
    </row>
    <row r="250">
      <c r="I250" s="57"/>
    </row>
    <row r="251">
      <c r="I251" s="57"/>
    </row>
    <row r="252">
      <c r="I252" s="57"/>
    </row>
    <row r="253">
      <c r="I253" s="57"/>
    </row>
    <row r="254">
      <c r="I254" s="57"/>
    </row>
    <row r="255">
      <c r="I255" s="57"/>
    </row>
    <row r="256">
      <c r="I256" s="57"/>
    </row>
    <row r="257">
      <c r="I257" s="57"/>
    </row>
    <row r="258">
      <c r="I258" s="57"/>
    </row>
    <row r="259">
      <c r="I259" s="57"/>
    </row>
    <row r="260">
      <c r="I260" s="57"/>
    </row>
    <row r="261">
      <c r="I261" s="57"/>
    </row>
    <row r="262">
      <c r="I262" s="57"/>
    </row>
    <row r="263">
      <c r="I263" s="57"/>
    </row>
    <row r="264">
      <c r="I264" s="57"/>
    </row>
    <row r="265">
      <c r="I265" s="57"/>
    </row>
    <row r="266">
      <c r="I266" s="57"/>
    </row>
    <row r="267">
      <c r="I267" s="57"/>
    </row>
    <row r="268">
      <c r="I268" s="57"/>
    </row>
    <row r="269">
      <c r="I269" s="57"/>
    </row>
    <row r="270">
      <c r="I270" s="57"/>
    </row>
    <row r="271">
      <c r="I271" s="57"/>
    </row>
    <row r="272">
      <c r="I272" s="57"/>
    </row>
    <row r="273">
      <c r="I273" s="57"/>
    </row>
    <row r="274">
      <c r="I274" s="57"/>
    </row>
    <row r="275">
      <c r="I275" s="57"/>
    </row>
    <row r="276">
      <c r="I276" s="57"/>
    </row>
    <row r="277">
      <c r="I277" s="57"/>
    </row>
    <row r="278">
      <c r="I278" s="57"/>
    </row>
    <row r="279">
      <c r="I279" s="57"/>
    </row>
    <row r="280">
      <c r="I280" s="57"/>
    </row>
    <row r="281">
      <c r="I281" s="57"/>
    </row>
    <row r="282">
      <c r="I282" s="57"/>
    </row>
    <row r="283">
      <c r="I283" s="57"/>
    </row>
    <row r="284">
      <c r="I284" s="57"/>
    </row>
    <row r="285">
      <c r="I285" s="57"/>
    </row>
    <row r="286">
      <c r="I286" s="57"/>
    </row>
    <row r="287">
      <c r="I287" s="57"/>
    </row>
    <row r="288">
      <c r="I288" s="57"/>
    </row>
    <row r="289">
      <c r="I289" s="57"/>
    </row>
    <row r="290">
      <c r="I290" s="57"/>
    </row>
    <row r="291">
      <c r="I291" s="57"/>
    </row>
    <row r="292">
      <c r="I292" s="57"/>
    </row>
    <row r="293">
      <c r="I293" s="57"/>
    </row>
    <row r="294">
      <c r="I294" s="57"/>
    </row>
    <row r="295">
      <c r="I295" s="57"/>
    </row>
    <row r="296">
      <c r="I296" s="57"/>
    </row>
    <row r="297">
      <c r="I297" s="57"/>
    </row>
    <row r="298">
      <c r="I298" s="57"/>
    </row>
    <row r="299">
      <c r="I299" s="57"/>
    </row>
    <row r="300">
      <c r="I300" s="57"/>
    </row>
    <row r="301">
      <c r="I301" s="57"/>
    </row>
    <row r="302">
      <c r="I302" s="57"/>
    </row>
    <row r="303">
      <c r="I303" s="57"/>
    </row>
    <row r="304">
      <c r="I304" s="57"/>
    </row>
    <row r="305">
      <c r="I305" s="57"/>
    </row>
    <row r="306">
      <c r="I306" s="57"/>
    </row>
    <row r="307">
      <c r="I307" s="57"/>
    </row>
    <row r="308">
      <c r="I308" s="57"/>
    </row>
    <row r="309">
      <c r="I309" s="57"/>
    </row>
    <row r="310">
      <c r="I310" s="57"/>
    </row>
    <row r="311">
      <c r="I311" s="57"/>
    </row>
    <row r="312">
      <c r="I312" s="57"/>
    </row>
    <row r="313">
      <c r="I313" s="57"/>
    </row>
    <row r="314">
      <c r="I314" s="57"/>
    </row>
    <row r="315">
      <c r="I315" s="57"/>
    </row>
    <row r="316">
      <c r="I316" s="57"/>
    </row>
    <row r="317">
      <c r="I317" s="57"/>
    </row>
    <row r="318">
      <c r="I318" s="57"/>
    </row>
    <row r="319">
      <c r="I319" s="57"/>
    </row>
    <row r="320">
      <c r="I320" s="57"/>
    </row>
    <row r="321">
      <c r="I321" s="57"/>
    </row>
    <row r="322">
      <c r="I322" s="57"/>
    </row>
    <row r="323">
      <c r="I323" s="57"/>
    </row>
    <row r="324">
      <c r="I324" s="57"/>
    </row>
    <row r="325">
      <c r="I325" s="57"/>
    </row>
    <row r="326">
      <c r="I326" s="57"/>
    </row>
    <row r="327">
      <c r="I327" s="57"/>
    </row>
    <row r="328">
      <c r="I328" s="57"/>
    </row>
    <row r="329">
      <c r="I329" s="57"/>
    </row>
    <row r="330">
      <c r="I330" s="57"/>
    </row>
    <row r="331">
      <c r="I331" s="57"/>
    </row>
    <row r="332">
      <c r="I332" s="57"/>
    </row>
    <row r="333">
      <c r="I333" s="57"/>
    </row>
    <row r="334">
      <c r="I334" s="57"/>
    </row>
    <row r="335">
      <c r="I335" s="57"/>
    </row>
    <row r="336">
      <c r="I336" s="57"/>
    </row>
    <row r="337">
      <c r="I337" s="57"/>
    </row>
    <row r="338">
      <c r="I338" s="57"/>
    </row>
    <row r="339">
      <c r="I339" s="57"/>
    </row>
    <row r="340">
      <c r="I340" s="57"/>
    </row>
    <row r="341">
      <c r="I341" s="57"/>
    </row>
    <row r="342">
      <c r="I342" s="57"/>
    </row>
    <row r="343">
      <c r="I343" s="57"/>
    </row>
    <row r="344">
      <c r="I344" s="57"/>
    </row>
    <row r="345">
      <c r="I345" s="57"/>
    </row>
    <row r="346">
      <c r="I346" s="57"/>
    </row>
    <row r="347">
      <c r="I347" s="57"/>
    </row>
    <row r="348">
      <c r="I348" s="57"/>
    </row>
    <row r="349">
      <c r="I349" s="57"/>
    </row>
    <row r="350">
      <c r="I350" s="57"/>
    </row>
    <row r="351">
      <c r="I351" s="57"/>
    </row>
    <row r="352">
      <c r="I352" s="57"/>
    </row>
    <row r="353">
      <c r="I353" s="57"/>
    </row>
    <row r="354">
      <c r="I354" s="57"/>
    </row>
    <row r="355">
      <c r="I355" s="57"/>
    </row>
    <row r="356">
      <c r="I356" s="57"/>
    </row>
    <row r="357">
      <c r="I357" s="57"/>
    </row>
    <row r="358">
      <c r="I358" s="57"/>
    </row>
    <row r="359">
      <c r="I359" s="57"/>
    </row>
    <row r="360">
      <c r="I360" s="57"/>
    </row>
    <row r="361">
      <c r="I361" s="57"/>
    </row>
    <row r="362">
      <c r="I362" s="57"/>
    </row>
    <row r="363">
      <c r="I363" s="57"/>
    </row>
    <row r="364">
      <c r="I364" s="57"/>
    </row>
    <row r="365">
      <c r="I365" s="57"/>
    </row>
    <row r="366">
      <c r="I366" s="57"/>
    </row>
    <row r="367">
      <c r="I367" s="57"/>
    </row>
    <row r="368">
      <c r="I368" s="57"/>
    </row>
    <row r="369">
      <c r="I369" s="57"/>
    </row>
    <row r="370">
      <c r="I370" s="57"/>
    </row>
    <row r="371">
      <c r="I371" s="57"/>
    </row>
    <row r="372">
      <c r="I372" s="57"/>
    </row>
    <row r="373">
      <c r="I373" s="57"/>
    </row>
    <row r="374">
      <c r="I374" s="57"/>
    </row>
    <row r="375">
      <c r="I375" s="57"/>
    </row>
    <row r="376">
      <c r="I376" s="57"/>
    </row>
    <row r="377">
      <c r="I377" s="57"/>
    </row>
    <row r="378">
      <c r="I378" s="57"/>
    </row>
    <row r="379">
      <c r="I379" s="57"/>
    </row>
    <row r="380">
      <c r="I380" s="57"/>
    </row>
    <row r="381">
      <c r="I381" s="57"/>
    </row>
    <row r="382">
      <c r="I382" s="57"/>
    </row>
    <row r="383">
      <c r="I383" s="57"/>
    </row>
    <row r="384">
      <c r="I384" s="57"/>
    </row>
    <row r="385">
      <c r="I385" s="57"/>
    </row>
    <row r="386">
      <c r="I386" s="57"/>
    </row>
    <row r="387">
      <c r="I387" s="57"/>
    </row>
    <row r="388">
      <c r="I388" s="57"/>
    </row>
    <row r="389">
      <c r="I389" s="57"/>
    </row>
    <row r="390">
      <c r="I390" s="57"/>
    </row>
    <row r="391">
      <c r="I391" s="57"/>
    </row>
    <row r="392">
      <c r="I392" s="57"/>
    </row>
    <row r="393">
      <c r="I393" s="57"/>
    </row>
    <row r="394">
      <c r="I394" s="57"/>
    </row>
    <row r="395">
      <c r="I395" s="57"/>
    </row>
    <row r="396">
      <c r="I396" s="57"/>
    </row>
    <row r="397">
      <c r="I397" s="57"/>
    </row>
    <row r="398">
      <c r="I398" s="57"/>
    </row>
    <row r="399">
      <c r="I399" s="57"/>
    </row>
    <row r="400">
      <c r="I400" s="57"/>
    </row>
    <row r="401">
      <c r="I401" s="57"/>
    </row>
    <row r="402">
      <c r="I402" s="57"/>
    </row>
    <row r="403">
      <c r="I403" s="57"/>
    </row>
    <row r="404">
      <c r="I404" s="57"/>
    </row>
    <row r="405">
      <c r="I405" s="57"/>
    </row>
    <row r="406">
      <c r="I406" s="57"/>
    </row>
    <row r="407">
      <c r="I407" s="57"/>
    </row>
    <row r="408">
      <c r="I408" s="57"/>
    </row>
    <row r="409">
      <c r="I409" s="57"/>
    </row>
    <row r="410">
      <c r="I410" s="57"/>
    </row>
    <row r="411">
      <c r="I411" s="57"/>
    </row>
    <row r="412">
      <c r="I412" s="57"/>
    </row>
    <row r="413">
      <c r="I413" s="57"/>
    </row>
    <row r="414">
      <c r="I414" s="57"/>
    </row>
    <row r="415">
      <c r="I415" s="57"/>
    </row>
    <row r="416">
      <c r="I416" s="57"/>
    </row>
    <row r="417">
      <c r="I417" s="57"/>
    </row>
    <row r="418">
      <c r="I418" s="57"/>
    </row>
    <row r="419">
      <c r="I419" s="57"/>
    </row>
    <row r="420">
      <c r="I420" s="57"/>
    </row>
    <row r="421">
      <c r="I421" s="57"/>
    </row>
    <row r="422">
      <c r="I422" s="57"/>
    </row>
    <row r="423">
      <c r="I423" s="57"/>
    </row>
    <row r="424">
      <c r="I424" s="57"/>
    </row>
    <row r="425">
      <c r="I425" s="57"/>
    </row>
    <row r="426">
      <c r="I426" s="57"/>
    </row>
    <row r="427">
      <c r="I427" s="57"/>
    </row>
    <row r="428">
      <c r="I428" s="57"/>
    </row>
    <row r="429">
      <c r="I429" s="57"/>
    </row>
    <row r="430">
      <c r="I430" s="57"/>
    </row>
    <row r="431">
      <c r="I431" s="57"/>
    </row>
    <row r="432">
      <c r="I432" s="57"/>
    </row>
    <row r="433">
      <c r="I433" s="57"/>
    </row>
    <row r="434">
      <c r="I434" s="57"/>
    </row>
    <row r="435">
      <c r="I435" s="57"/>
    </row>
    <row r="436">
      <c r="I436" s="57"/>
    </row>
    <row r="437">
      <c r="I437" s="57"/>
    </row>
    <row r="438">
      <c r="I438" s="57"/>
    </row>
    <row r="439">
      <c r="I439" s="57"/>
    </row>
    <row r="440">
      <c r="I440" s="57"/>
    </row>
    <row r="441">
      <c r="I441" s="57"/>
    </row>
    <row r="442">
      <c r="I442" s="57"/>
    </row>
    <row r="443">
      <c r="I443" s="57"/>
    </row>
    <row r="444">
      <c r="I444" s="57"/>
    </row>
    <row r="445">
      <c r="I445" s="57"/>
    </row>
    <row r="446">
      <c r="I446" s="57"/>
    </row>
    <row r="447">
      <c r="I447" s="57"/>
    </row>
    <row r="448">
      <c r="I448" s="57"/>
    </row>
    <row r="449">
      <c r="I449" s="57"/>
    </row>
    <row r="450">
      <c r="I450" s="57"/>
    </row>
    <row r="451">
      <c r="I451" s="57"/>
    </row>
    <row r="452">
      <c r="I452" s="57"/>
    </row>
    <row r="453">
      <c r="I453" s="57"/>
    </row>
    <row r="454">
      <c r="I454" s="57"/>
    </row>
    <row r="455">
      <c r="I455" s="57"/>
    </row>
    <row r="456">
      <c r="I456" s="57"/>
    </row>
    <row r="457">
      <c r="I457" s="57"/>
    </row>
    <row r="458">
      <c r="I458" s="57"/>
    </row>
    <row r="459">
      <c r="I459" s="57"/>
    </row>
    <row r="460">
      <c r="I460" s="57"/>
    </row>
    <row r="461">
      <c r="I461" s="57"/>
    </row>
    <row r="462">
      <c r="I462" s="57"/>
    </row>
    <row r="463">
      <c r="I463" s="57"/>
    </row>
    <row r="464">
      <c r="I464" s="57"/>
    </row>
    <row r="465">
      <c r="I465" s="57"/>
    </row>
    <row r="466">
      <c r="I466" s="57"/>
    </row>
    <row r="467">
      <c r="I467" s="57"/>
    </row>
    <row r="468">
      <c r="I468" s="57"/>
    </row>
    <row r="469">
      <c r="I469" s="57"/>
    </row>
    <row r="470">
      <c r="I470" s="57"/>
    </row>
    <row r="471">
      <c r="I471" s="57"/>
    </row>
    <row r="472">
      <c r="I472" s="57"/>
    </row>
    <row r="473">
      <c r="I473" s="57"/>
    </row>
    <row r="474">
      <c r="I474" s="57"/>
    </row>
    <row r="475">
      <c r="I475" s="57"/>
    </row>
    <row r="476">
      <c r="I476" s="57"/>
    </row>
    <row r="477">
      <c r="I477" s="57"/>
    </row>
    <row r="478">
      <c r="I478" s="57"/>
    </row>
    <row r="479">
      <c r="I479" s="57"/>
    </row>
    <row r="480">
      <c r="I480" s="57"/>
    </row>
    <row r="481">
      <c r="I481" s="57"/>
    </row>
    <row r="482">
      <c r="I482" s="57"/>
    </row>
    <row r="483">
      <c r="I483" s="57"/>
    </row>
    <row r="484">
      <c r="I484" s="57"/>
    </row>
    <row r="485">
      <c r="I485" s="57"/>
    </row>
    <row r="486">
      <c r="I486" s="57"/>
    </row>
    <row r="487">
      <c r="I487" s="57"/>
    </row>
    <row r="488">
      <c r="I488" s="57"/>
    </row>
    <row r="489">
      <c r="I489" s="57"/>
    </row>
    <row r="490">
      <c r="I490" s="57"/>
    </row>
    <row r="491">
      <c r="I491" s="57"/>
    </row>
    <row r="492">
      <c r="I492" s="57"/>
    </row>
    <row r="493">
      <c r="I493" s="57"/>
    </row>
    <row r="494">
      <c r="I494" s="57"/>
    </row>
    <row r="495">
      <c r="I495" s="57"/>
    </row>
    <row r="496">
      <c r="I496" s="57"/>
    </row>
    <row r="497">
      <c r="I497" s="57"/>
    </row>
    <row r="498">
      <c r="I498" s="57"/>
    </row>
    <row r="499">
      <c r="I499" s="57"/>
    </row>
    <row r="500">
      <c r="I500" s="57"/>
    </row>
    <row r="501">
      <c r="I501" s="57"/>
    </row>
    <row r="502">
      <c r="I502" s="57"/>
    </row>
    <row r="503">
      <c r="I503" s="57"/>
    </row>
    <row r="504">
      <c r="I504" s="57"/>
    </row>
    <row r="505">
      <c r="I505" s="57"/>
    </row>
    <row r="506">
      <c r="I506" s="57"/>
    </row>
    <row r="507">
      <c r="I507" s="57"/>
    </row>
    <row r="508">
      <c r="I508" s="57"/>
    </row>
    <row r="509">
      <c r="I509" s="57"/>
    </row>
    <row r="510">
      <c r="I510" s="57"/>
    </row>
    <row r="511">
      <c r="I511" s="57"/>
    </row>
    <row r="512">
      <c r="I512" s="57"/>
    </row>
    <row r="513">
      <c r="I513" s="57"/>
    </row>
    <row r="514">
      <c r="I514" s="57"/>
    </row>
    <row r="515">
      <c r="I515" s="57"/>
    </row>
    <row r="516">
      <c r="I516" s="57"/>
    </row>
    <row r="517">
      <c r="I517" s="57"/>
    </row>
    <row r="518">
      <c r="I518" s="57"/>
    </row>
    <row r="519">
      <c r="I519" s="57"/>
    </row>
    <row r="520">
      <c r="I520" s="57"/>
    </row>
    <row r="521">
      <c r="I521" s="57"/>
    </row>
    <row r="522">
      <c r="I522" s="57"/>
    </row>
    <row r="523">
      <c r="I523" s="57"/>
    </row>
    <row r="524">
      <c r="I524" s="57"/>
    </row>
    <row r="525">
      <c r="I525" s="57"/>
    </row>
    <row r="526">
      <c r="I526" s="57"/>
    </row>
    <row r="527">
      <c r="I527" s="57"/>
    </row>
    <row r="528">
      <c r="I528" s="57"/>
    </row>
    <row r="529">
      <c r="I529" s="57"/>
    </row>
    <row r="530">
      <c r="I530" s="57"/>
    </row>
    <row r="531">
      <c r="I531" s="57"/>
    </row>
    <row r="532">
      <c r="I532" s="57"/>
    </row>
    <row r="533">
      <c r="I533" s="57"/>
    </row>
    <row r="534">
      <c r="I534" s="57"/>
    </row>
    <row r="535">
      <c r="I535" s="57"/>
    </row>
    <row r="536">
      <c r="I536" s="57"/>
    </row>
    <row r="537">
      <c r="I537" s="57"/>
    </row>
    <row r="538">
      <c r="I538" s="57"/>
    </row>
    <row r="539">
      <c r="I539" s="57"/>
    </row>
    <row r="540">
      <c r="I540" s="57"/>
    </row>
    <row r="541">
      <c r="I541" s="57"/>
    </row>
    <row r="542">
      <c r="I542" s="57"/>
    </row>
    <row r="543">
      <c r="I543" s="57"/>
    </row>
    <row r="544">
      <c r="I544" s="57"/>
    </row>
    <row r="545">
      <c r="I545" s="57"/>
    </row>
    <row r="546">
      <c r="I546" s="57"/>
    </row>
    <row r="547">
      <c r="I547" s="57"/>
    </row>
    <row r="548">
      <c r="I548" s="57"/>
    </row>
    <row r="549">
      <c r="I549" s="57"/>
    </row>
    <row r="550">
      <c r="I550" s="57"/>
    </row>
    <row r="551">
      <c r="I551" s="57"/>
    </row>
    <row r="552">
      <c r="I552" s="57"/>
    </row>
    <row r="553">
      <c r="I553" s="57"/>
    </row>
    <row r="554">
      <c r="I554" s="57"/>
    </row>
    <row r="555">
      <c r="I555" s="57"/>
    </row>
    <row r="556">
      <c r="I556" s="57"/>
    </row>
    <row r="557">
      <c r="I557" s="57"/>
    </row>
    <row r="558">
      <c r="I558" s="57"/>
    </row>
    <row r="559">
      <c r="I559" s="57"/>
    </row>
    <row r="560">
      <c r="I560" s="57"/>
    </row>
    <row r="561">
      <c r="I561" s="57"/>
    </row>
    <row r="562">
      <c r="I562" s="57"/>
    </row>
    <row r="563">
      <c r="I563" s="57"/>
    </row>
    <row r="564">
      <c r="I564" s="57"/>
    </row>
    <row r="565">
      <c r="I565" s="57"/>
    </row>
    <row r="566">
      <c r="I566" s="57"/>
    </row>
    <row r="567">
      <c r="I567" s="57"/>
    </row>
    <row r="568">
      <c r="I568" s="57"/>
    </row>
    <row r="569">
      <c r="I569" s="57"/>
    </row>
    <row r="570">
      <c r="I570" s="57"/>
    </row>
    <row r="571">
      <c r="I571" s="57"/>
    </row>
    <row r="572">
      <c r="I572" s="57"/>
    </row>
    <row r="573">
      <c r="I573" s="57"/>
    </row>
    <row r="574">
      <c r="I574" s="57"/>
    </row>
    <row r="575">
      <c r="I575" s="57"/>
    </row>
    <row r="576">
      <c r="I576" s="57"/>
    </row>
    <row r="577">
      <c r="I577" s="57"/>
    </row>
    <row r="578">
      <c r="I578" s="57"/>
    </row>
    <row r="579">
      <c r="I579" s="57"/>
    </row>
    <row r="580">
      <c r="I580" s="57"/>
    </row>
    <row r="581">
      <c r="I581" s="57"/>
    </row>
    <row r="582">
      <c r="I582" s="57"/>
    </row>
    <row r="583">
      <c r="I583" s="57"/>
    </row>
    <row r="584">
      <c r="I584" s="57"/>
    </row>
    <row r="585">
      <c r="I585" s="57"/>
    </row>
    <row r="586">
      <c r="I586" s="57"/>
    </row>
    <row r="587">
      <c r="I587" s="57"/>
    </row>
    <row r="588">
      <c r="I588" s="57"/>
    </row>
    <row r="589">
      <c r="I589" s="57"/>
    </row>
    <row r="590">
      <c r="I590" s="57"/>
    </row>
    <row r="591">
      <c r="I591" s="57"/>
    </row>
    <row r="592">
      <c r="I592" s="57"/>
    </row>
    <row r="593">
      <c r="I593" s="57"/>
    </row>
    <row r="594">
      <c r="I594" s="57"/>
    </row>
    <row r="595">
      <c r="I595" s="57"/>
    </row>
    <row r="596">
      <c r="I596" s="57"/>
    </row>
    <row r="597">
      <c r="I597" s="57"/>
    </row>
    <row r="598">
      <c r="I598" s="57"/>
    </row>
    <row r="599">
      <c r="I599" s="57"/>
    </row>
    <row r="600">
      <c r="I600" s="57"/>
    </row>
    <row r="601">
      <c r="I601" s="57"/>
    </row>
    <row r="602">
      <c r="I602" s="57"/>
    </row>
    <row r="603">
      <c r="I603" s="57"/>
    </row>
    <row r="604">
      <c r="I604" s="57"/>
    </row>
    <row r="605">
      <c r="I605" s="57"/>
    </row>
    <row r="606">
      <c r="I606" s="57"/>
    </row>
    <row r="607">
      <c r="I607" s="57"/>
    </row>
    <row r="608">
      <c r="I608" s="57"/>
    </row>
    <row r="609">
      <c r="I609" s="57"/>
    </row>
    <row r="610">
      <c r="I610" s="57"/>
    </row>
    <row r="611">
      <c r="I611" s="57"/>
    </row>
    <row r="612">
      <c r="I612" s="57"/>
    </row>
    <row r="613">
      <c r="I613" s="57"/>
    </row>
    <row r="614">
      <c r="I614" s="57"/>
    </row>
    <row r="615">
      <c r="I615" s="57"/>
    </row>
    <row r="616">
      <c r="I616" s="57"/>
    </row>
    <row r="617">
      <c r="I617" s="57"/>
    </row>
    <row r="618">
      <c r="I618" s="57"/>
    </row>
    <row r="619">
      <c r="I619" s="57"/>
    </row>
    <row r="620">
      <c r="I620" s="57"/>
    </row>
    <row r="621">
      <c r="I621" s="57"/>
    </row>
    <row r="622">
      <c r="I622" s="57"/>
    </row>
    <row r="623">
      <c r="I623" s="57"/>
    </row>
    <row r="624">
      <c r="I624" s="57"/>
    </row>
    <row r="625">
      <c r="I625" s="57"/>
    </row>
    <row r="626">
      <c r="I626" s="57"/>
    </row>
    <row r="627">
      <c r="I627" s="57"/>
    </row>
    <row r="628">
      <c r="I628" s="57"/>
    </row>
    <row r="629">
      <c r="I629" s="57"/>
    </row>
    <row r="630">
      <c r="I630" s="57"/>
    </row>
    <row r="631">
      <c r="I631" s="57"/>
    </row>
    <row r="632">
      <c r="I632" s="57"/>
    </row>
    <row r="633">
      <c r="I633" s="57"/>
    </row>
    <row r="634">
      <c r="I634" s="57"/>
    </row>
    <row r="635">
      <c r="I635" s="57"/>
    </row>
    <row r="636">
      <c r="I636" s="57"/>
    </row>
    <row r="637">
      <c r="I637" s="57"/>
    </row>
    <row r="638">
      <c r="I638" s="57"/>
    </row>
    <row r="639">
      <c r="I639" s="57"/>
    </row>
    <row r="640">
      <c r="I640" s="57"/>
    </row>
    <row r="641">
      <c r="I641" s="57"/>
    </row>
    <row r="642">
      <c r="I642" s="57"/>
    </row>
    <row r="643">
      <c r="I643" s="57"/>
    </row>
    <row r="644">
      <c r="I644" s="57"/>
    </row>
    <row r="645">
      <c r="I645" s="57"/>
    </row>
    <row r="646">
      <c r="I646" s="57"/>
    </row>
    <row r="647">
      <c r="I647" s="57"/>
    </row>
    <row r="648">
      <c r="I648" s="57"/>
    </row>
    <row r="649">
      <c r="I649" s="57"/>
    </row>
    <row r="650">
      <c r="I650" s="57"/>
    </row>
    <row r="651">
      <c r="I651" s="57"/>
    </row>
    <row r="652">
      <c r="I652" s="57"/>
    </row>
    <row r="653">
      <c r="I653" s="57"/>
    </row>
    <row r="654">
      <c r="I654" s="57"/>
    </row>
    <row r="655">
      <c r="I655" s="57"/>
    </row>
    <row r="656">
      <c r="I656" s="57"/>
    </row>
    <row r="657">
      <c r="I657" s="57"/>
    </row>
    <row r="658">
      <c r="I658" s="57"/>
    </row>
    <row r="659">
      <c r="I659" s="57"/>
    </row>
    <row r="660">
      <c r="I660" s="57"/>
    </row>
    <row r="661">
      <c r="I661" s="57"/>
    </row>
    <row r="662">
      <c r="I662" s="57"/>
    </row>
    <row r="663">
      <c r="I663" s="57"/>
    </row>
    <row r="664">
      <c r="I664" s="57"/>
    </row>
    <row r="665">
      <c r="I665" s="57"/>
    </row>
    <row r="666">
      <c r="I666" s="57"/>
    </row>
    <row r="667">
      <c r="I667" s="57"/>
    </row>
    <row r="668">
      <c r="I668" s="57"/>
    </row>
    <row r="669">
      <c r="I669" s="57"/>
    </row>
    <row r="670">
      <c r="I670" s="57"/>
    </row>
    <row r="671">
      <c r="I671" s="57"/>
    </row>
    <row r="672">
      <c r="I672" s="57"/>
    </row>
    <row r="673">
      <c r="I673" s="57"/>
    </row>
    <row r="674">
      <c r="I674" s="57"/>
    </row>
    <row r="675">
      <c r="I675" s="57"/>
    </row>
    <row r="676">
      <c r="I676" s="57"/>
    </row>
    <row r="677">
      <c r="I677" s="57"/>
    </row>
    <row r="678">
      <c r="I678" s="57"/>
    </row>
    <row r="679">
      <c r="I679" s="57"/>
    </row>
    <row r="680">
      <c r="I680" s="57"/>
    </row>
    <row r="681">
      <c r="I681" s="57"/>
    </row>
    <row r="682">
      <c r="I682" s="57"/>
    </row>
    <row r="683">
      <c r="I683" s="57"/>
    </row>
    <row r="684">
      <c r="I684" s="57"/>
    </row>
    <row r="685">
      <c r="I685" s="57"/>
    </row>
    <row r="686">
      <c r="I686" s="57"/>
    </row>
    <row r="687">
      <c r="I687" s="57"/>
    </row>
    <row r="688">
      <c r="I688" s="57"/>
    </row>
    <row r="689">
      <c r="I689" s="57"/>
    </row>
    <row r="690">
      <c r="I690" s="57"/>
    </row>
    <row r="691">
      <c r="I691" s="57"/>
    </row>
    <row r="692">
      <c r="I692" s="57"/>
    </row>
    <row r="693">
      <c r="I693" s="57"/>
    </row>
    <row r="694">
      <c r="I694" s="57"/>
    </row>
    <row r="695">
      <c r="I695" s="57"/>
    </row>
    <row r="696">
      <c r="I696" s="57"/>
    </row>
    <row r="697">
      <c r="I697" s="57"/>
    </row>
    <row r="698">
      <c r="I698" s="57"/>
    </row>
    <row r="699">
      <c r="I699" s="57"/>
    </row>
    <row r="700">
      <c r="I700" s="57"/>
    </row>
    <row r="701">
      <c r="I701" s="57"/>
    </row>
    <row r="702">
      <c r="I702" s="57"/>
    </row>
    <row r="703">
      <c r="I703" s="57"/>
    </row>
    <row r="704">
      <c r="I704" s="57"/>
    </row>
    <row r="705">
      <c r="I705" s="57"/>
    </row>
    <row r="706">
      <c r="I706" s="57"/>
    </row>
    <row r="707">
      <c r="I707" s="57"/>
    </row>
    <row r="708">
      <c r="I708" s="57"/>
    </row>
    <row r="709">
      <c r="I709" s="57"/>
    </row>
    <row r="710">
      <c r="I710" s="57"/>
    </row>
    <row r="711">
      <c r="I711" s="57"/>
    </row>
    <row r="712">
      <c r="I712" s="57"/>
    </row>
    <row r="713">
      <c r="I713" s="57"/>
    </row>
    <row r="714">
      <c r="I714" s="57"/>
    </row>
    <row r="715">
      <c r="I715" s="57"/>
    </row>
    <row r="716">
      <c r="I716" s="57"/>
    </row>
    <row r="717">
      <c r="I717" s="57"/>
    </row>
    <row r="718">
      <c r="I718" s="57"/>
    </row>
    <row r="719">
      <c r="I719" s="57"/>
    </row>
    <row r="720">
      <c r="I720" s="57"/>
    </row>
    <row r="721">
      <c r="I721" s="57"/>
    </row>
    <row r="722">
      <c r="I722" s="57"/>
    </row>
    <row r="723">
      <c r="I723" s="57"/>
    </row>
    <row r="724">
      <c r="I724" s="57"/>
    </row>
    <row r="725">
      <c r="I725" s="57"/>
    </row>
    <row r="726">
      <c r="I726" s="57"/>
    </row>
    <row r="727">
      <c r="I727" s="57"/>
    </row>
    <row r="728">
      <c r="I728" s="57"/>
    </row>
    <row r="729">
      <c r="I729" s="57"/>
    </row>
    <row r="730">
      <c r="I730" s="57"/>
    </row>
    <row r="731">
      <c r="I731" s="57"/>
    </row>
    <row r="732">
      <c r="I732" s="57"/>
    </row>
    <row r="733">
      <c r="I733" s="57"/>
    </row>
    <row r="734">
      <c r="I734" s="57"/>
    </row>
    <row r="735">
      <c r="I735" s="57"/>
    </row>
    <row r="736">
      <c r="I736" s="57"/>
    </row>
    <row r="737">
      <c r="I737" s="57"/>
    </row>
    <row r="738">
      <c r="I738" s="57"/>
    </row>
    <row r="739">
      <c r="I739" s="57"/>
    </row>
    <row r="740">
      <c r="I740" s="57"/>
    </row>
    <row r="741">
      <c r="I741" s="57"/>
    </row>
    <row r="742">
      <c r="I742" s="57"/>
    </row>
    <row r="743">
      <c r="I743" s="57"/>
    </row>
    <row r="744">
      <c r="I744" s="57"/>
    </row>
    <row r="745">
      <c r="I745" s="57"/>
    </row>
    <row r="746">
      <c r="I746" s="57"/>
    </row>
    <row r="747">
      <c r="I747" s="57"/>
    </row>
    <row r="748">
      <c r="I748" s="57"/>
    </row>
    <row r="749">
      <c r="I749" s="57"/>
    </row>
    <row r="750">
      <c r="I750" s="57"/>
    </row>
    <row r="751">
      <c r="I751" s="57"/>
    </row>
    <row r="752">
      <c r="I752" s="57"/>
    </row>
    <row r="753">
      <c r="I753" s="57"/>
    </row>
    <row r="754">
      <c r="I754" s="57"/>
    </row>
    <row r="755">
      <c r="I755" s="57"/>
    </row>
    <row r="756">
      <c r="I756" s="57"/>
    </row>
    <row r="757">
      <c r="I757" s="57"/>
    </row>
    <row r="758">
      <c r="I758" s="57"/>
    </row>
    <row r="759">
      <c r="I759" s="57"/>
    </row>
    <row r="760">
      <c r="I760" s="57"/>
    </row>
    <row r="761">
      <c r="I761" s="57"/>
    </row>
    <row r="762">
      <c r="I762" s="57"/>
    </row>
    <row r="763">
      <c r="I763" s="57"/>
    </row>
    <row r="764">
      <c r="I764" s="57"/>
    </row>
    <row r="765">
      <c r="I765" s="57"/>
    </row>
    <row r="766">
      <c r="I766" s="57"/>
    </row>
    <row r="767">
      <c r="I767" s="57"/>
    </row>
    <row r="768">
      <c r="I768" s="57"/>
    </row>
    <row r="769">
      <c r="I769" s="57"/>
    </row>
    <row r="770">
      <c r="I770" s="57"/>
    </row>
    <row r="771">
      <c r="I771" s="57"/>
    </row>
    <row r="772">
      <c r="I772" s="57"/>
    </row>
    <row r="773">
      <c r="I773" s="57"/>
    </row>
    <row r="774">
      <c r="I774" s="57"/>
    </row>
    <row r="775">
      <c r="I775" s="57"/>
    </row>
    <row r="776">
      <c r="I776" s="57"/>
    </row>
    <row r="777">
      <c r="I777" s="57"/>
    </row>
    <row r="778">
      <c r="I778" s="57"/>
    </row>
    <row r="779">
      <c r="I779" s="57"/>
    </row>
    <row r="780">
      <c r="I780" s="57"/>
    </row>
    <row r="781">
      <c r="I781" s="57"/>
    </row>
    <row r="782">
      <c r="I782" s="57"/>
    </row>
    <row r="783">
      <c r="I783" s="57"/>
    </row>
    <row r="784">
      <c r="I784" s="57"/>
    </row>
    <row r="785">
      <c r="I785" s="57"/>
    </row>
    <row r="786">
      <c r="I786" s="57"/>
    </row>
    <row r="787">
      <c r="I787" s="57"/>
    </row>
    <row r="788">
      <c r="I788" s="57"/>
    </row>
    <row r="789">
      <c r="I789" s="57"/>
    </row>
    <row r="790">
      <c r="I790" s="57"/>
    </row>
    <row r="791">
      <c r="I791" s="57"/>
    </row>
    <row r="792">
      <c r="I792" s="57"/>
    </row>
    <row r="793">
      <c r="I793" s="57"/>
    </row>
    <row r="794">
      <c r="I794" s="57"/>
    </row>
    <row r="795">
      <c r="I795" s="57"/>
    </row>
    <row r="796">
      <c r="I796" s="57"/>
    </row>
    <row r="797">
      <c r="I797" s="57"/>
    </row>
    <row r="798">
      <c r="I798" s="57"/>
    </row>
    <row r="799">
      <c r="I799" s="57"/>
    </row>
    <row r="800">
      <c r="I800" s="57"/>
    </row>
    <row r="801">
      <c r="I801" s="57"/>
    </row>
    <row r="802">
      <c r="I802" s="57"/>
    </row>
    <row r="803">
      <c r="I803" s="57"/>
    </row>
    <row r="804">
      <c r="I804" s="57"/>
    </row>
    <row r="805">
      <c r="I805" s="57"/>
    </row>
    <row r="806">
      <c r="I806" s="57"/>
    </row>
    <row r="807">
      <c r="I807" s="57"/>
    </row>
    <row r="808">
      <c r="I808" s="57"/>
    </row>
    <row r="809">
      <c r="I809" s="57"/>
    </row>
    <row r="810">
      <c r="I810" s="57"/>
    </row>
    <row r="811">
      <c r="I811" s="57"/>
    </row>
    <row r="812">
      <c r="I812" s="57"/>
    </row>
    <row r="813">
      <c r="I813" s="57"/>
    </row>
    <row r="814">
      <c r="I814" s="57"/>
    </row>
    <row r="815">
      <c r="I815" s="57"/>
    </row>
    <row r="816">
      <c r="I816" s="57"/>
    </row>
    <row r="817">
      <c r="I817" s="57"/>
    </row>
    <row r="818">
      <c r="I818" s="57"/>
    </row>
    <row r="819">
      <c r="I819" s="57"/>
    </row>
    <row r="820">
      <c r="I820" s="57"/>
    </row>
    <row r="821">
      <c r="I821" s="57"/>
    </row>
    <row r="822">
      <c r="I822" s="57"/>
    </row>
    <row r="823">
      <c r="I823" s="57"/>
    </row>
    <row r="824">
      <c r="I824" s="57"/>
    </row>
    <row r="825">
      <c r="I825" s="57"/>
    </row>
    <row r="826">
      <c r="I826" s="57"/>
    </row>
    <row r="827">
      <c r="I827" s="57"/>
    </row>
    <row r="828">
      <c r="I828" s="57"/>
    </row>
    <row r="829">
      <c r="I829" s="57"/>
    </row>
    <row r="830">
      <c r="I830" s="57"/>
    </row>
    <row r="831">
      <c r="I831" s="57"/>
    </row>
    <row r="832">
      <c r="I832" s="57"/>
    </row>
    <row r="833">
      <c r="I833" s="57"/>
    </row>
    <row r="834">
      <c r="I834" s="57"/>
    </row>
    <row r="835">
      <c r="I835" s="57"/>
    </row>
    <row r="836">
      <c r="I836" s="57"/>
    </row>
    <row r="837">
      <c r="I837" s="57"/>
    </row>
    <row r="838">
      <c r="I838" s="57"/>
    </row>
    <row r="839">
      <c r="I839" s="57"/>
    </row>
    <row r="840">
      <c r="I840" s="57"/>
    </row>
    <row r="841">
      <c r="I841" s="57"/>
    </row>
    <row r="842">
      <c r="I842" s="57"/>
    </row>
    <row r="843">
      <c r="I843" s="57"/>
    </row>
    <row r="844">
      <c r="I844" s="57"/>
    </row>
    <row r="845">
      <c r="I845" s="57"/>
    </row>
    <row r="846">
      <c r="I846" s="57"/>
    </row>
    <row r="847">
      <c r="I847" s="57"/>
    </row>
    <row r="848">
      <c r="I848" s="57"/>
    </row>
    <row r="849">
      <c r="I849" s="57"/>
    </row>
    <row r="850">
      <c r="I850" s="57"/>
    </row>
    <row r="851">
      <c r="I851" s="57"/>
    </row>
    <row r="852">
      <c r="I852" s="57"/>
    </row>
    <row r="853">
      <c r="I853" s="57"/>
    </row>
    <row r="854">
      <c r="I854" s="57"/>
    </row>
    <row r="855">
      <c r="I855" s="57"/>
    </row>
    <row r="856">
      <c r="I856" s="57"/>
    </row>
    <row r="857">
      <c r="I857" s="57"/>
    </row>
    <row r="858">
      <c r="I858" s="57"/>
    </row>
    <row r="859">
      <c r="I859" s="57"/>
    </row>
    <row r="860">
      <c r="I860" s="57"/>
    </row>
    <row r="861">
      <c r="I861" s="57"/>
    </row>
    <row r="862">
      <c r="I862" s="57"/>
    </row>
    <row r="863">
      <c r="I863" s="57"/>
    </row>
    <row r="864">
      <c r="I864" s="57"/>
    </row>
    <row r="865">
      <c r="I865" s="57"/>
    </row>
    <row r="866">
      <c r="I866" s="57"/>
    </row>
    <row r="867">
      <c r="I867" s="57"/>
    </row>
    <row r="868">
      <c r="I868" s="57"/>
    </row>
    <row r="869">
      <c r="I869" s="57"/>
    </row>
    <row r="870">
      <c r="I870" s="57"/>
    </row>
    <row r="871">
      <c r="I871" s="57"/>
    </row>
    <row r="872">
      <c r="I872" s="57"/>
    </row>
    <row r="873">
      <c r="I873" s="57"/>
    </row>
    <row r="874">
      <c r="I874" s="57"/>
    </row>
    <row r="875">
      <c r="I875" s="57"/>
    </row>
    <row r="876">
      <c r="I876" s="57"/>
    </row>
    <row r="877">
      <c r="I877" s="57"/>
    </row>
    <row r="878">
      <c r="I878" s="57"/>
    </row>
    <row r="879">
      <c r="I879" s="57"/>
    </row>
    <row r="880">
      <c r="I880" s="57"/>
    </row>
    <row r="881">
      <c r="I881" s="57"/>
    </row>
    <row r="882">
      <c r="I882" s="57"/>
    </row>
    <row r="883">
      <c r="I883" s="57"/>
    </row>
    <row r="884">
      <c r="I884" s="57"/>
    </row>
    <row r="885">
      <c r="I885" s="57"/>
    </row>
    <row r="886">
      <c r="I886" s="57"/>
    </row>
    <row r="887">
      <c r="I887" s="57"/>
    </row>
    <row r="888">
      <c r="I888" s="57"/>
    </row>
    <row r="889">
      <c r="I889" s="57"/>
    </row>
    <row r="890">
      <c r="I890" s="57"/>
    </row>
    <row r="891">
      <c r="I891" s="57"/>
    </row>
    <row r="892">
      <c r="I892" s="57"/>
    </row>
    <row r="893">
      <c r="I893" s="57"/>
    </row>
    <row r="894">
      <c r="I894" s="57"/>
    </row>
    <row r="895">
      <c r="I895" s="57"/>
    </row>
    <row r="896">
      <c r="I896" s="57"/>
    </row>
    <row r="897">
      <c r="I897" s="57"/>
    </row>
    <row r="898">
      <c r="I898" s="57"/>
    </row>
    <row r="899">
      <c r="I899" s="57"/>
    </row>
    <row r="900">
      <c r="I900" s="57"/>
    </row>
    <row r="901">
      <c r="I901" s="57"/>
    </row>
    <row r="902">
      <c r="I902" s="57"/>
    </row>
    <row r="903">
      <c r="I903" s="57"/>
    </row>
    <row r="904">
      <c r="I904" s="57"/>
    </row>
    <row r="905">
      <c r="I905" s="57"/>
    </row>
    <row r="906">
      <c r="I906" s="57"/>
    </row>
    <row r="907">
      <c r="I907" s="57"/>
    </row>
    <row r="908">
      <c r="I908" s="57"/>
    </row>
    <row r="909">
      <c r="I909" s="57"/>
    </row>
    <row r="910">
      <c r="I910" s="57"/>
    </row>
    <row r="911">
      <c r="I911" s="57"/>
    </row>
    <row r="912">
      <c r="I912" s="57"/>
    </row>
    <row r="913">
      <c r="I913" s="57"/>
    </row>
    <row r="914">
      <c r="I914" s="57"/>
    </row>
    <row r="915">
      <c r="I915" s="57"/>
    </row>
    <row r="916">
      <c r="I916" s="57"/>
    </row>
    <row r="917">
      <c r="I917" s="57"/>
    </row>
    <row r="918">
      <c r="I918" s="57"/>
    </row>
    <row r="919">
      <c r="I919" s="57"/>
    </row>
    <row r="920">
      <c r="I920" s="57"/>
    </row>
    <row r="921">
      <c r="I921" s="57"/>
    </row>
    <row r="922">
      <c r="I922" s="57"/>
    </row>
    <row r="923">
      <c r="I923" s="57"/>
    </row>
    <row r="924">
      <c r="I924" s="57"/>
    </row>
    <row r="925">
      <c r="I925" s="57"/>
    </row>
    <row r="926">
      <c r="I926" s="57"/>
    </row>
    <row r="927">
      <c r="I927" s="57"/>
    </row>
    <row r="928">
      <c r="I928" s="57"/>
    </row>
    <row r="929">
      <c r="I929" s="57"/>
    </row>
    <row r="930">
      <c r="I930" s="57"/>
    </row>
    <row r="931">
      <c r="I931" s="57"/>
    </row>
    <row r="932">
      <c r="I932" s="57"/>
    </row>
    <row r="933">
      <c r="I933" s="57"/>
    </row>
    <row r="934">
      <c r="I934" s="57"/>
    </row>
    <row r="935">
      <c r="I935" s="57"/>
    </row>
    <row r="936">
      <c r="I936" s="57"/>
    </row>
    <row r="937">
      <c r="I937" s="57"/>
    </row>
    <row r="938">
      <c r="I938" s="57"/>
    </row>
    <row r="939">
      <c r="I939" s="57"/>
    </row>
    <row r="940">
      <c r="I940" s="57"/>
    </row>
    <row r="941">
      <c r="I941" s="57"/>
    </row>
    <row r="942">
      <c r="I942" s="57"/>
    </row>
    <row r="943">
      <c r="I943" s="57"/>
    </row>
    <row r="944">
      <c r="I944" s="57"/>
    </row>
    <row r="945">
      <c r="I945" s="57"/>
    </row>
    <row r="946">
      <c r="I946" s="57"/>
    </row>
    <row r="947">
      <c r="I947" s="57"/>
    </row>
    <row r="948">
      <c r="I948" s="57"/>
    </row>
    <row r="949">
      <c r="I949" s="57"/>
    </row>
    <row r="950">
      <c r="I950" s="57"/>
    </row>
    <row r="951">
      <c r="I951" s="57"/>
    </row>
    <row r="952">
      <c r="I952" s="57"/>
    </row>
    <row r="953">
      <c r="I953" s="57"/>
    </row>
    <row r="954">
      <c r="I954" s="57"/>
    </row>
    <row r="955">
      <c r="I955" s="57"/>
    </row>
    <row r="956">
      <c r="I956" s="57"/>
    </row>
    <row r="957">
      <c r="I957" s="57"/>
    </row>
    <row r="958">
      <c r="I958" s="57"/>
    </row>
    <row r="959">
      <c r="I959" s="57"/>
    </row>
    <row r="960">
      <c r="I960" s="57"/>
    </row>
    <row r="961">
      <c r="I961" s="57"/>
    </row>
    <row r="962">
      <c r="I962" s="57"/>
    </row>
    <row r="963">
      <c r="I963" s="57"/>
    </row>
    <row r="964">
      <c r="I964" s="57"/>
    </row>
    <row r="965">
      <c r="I965" s="57"/>
    </row>
    <row r="966">
      <c r="I966" s="57"/>
    </row>
    <row r="967">
      <c r="I967" s="57"/>
    </row>
    <row r="968">
      <c r="I968" s="57"/>
    </row>
    <row r="969">
      <c r="I969" s="57"/>
    </row>
    <row r="970">
      <c r="I970" s="57"/>
    </row>
    <row r="971">
      <c r="I971" s="57"/>
    </row>
    <row r="972">
      <c r="I972" s="57"/>
    </row>
    <row r="973">
      <c r="I973" s="57"/>
    </row>
    <row r="974">
      <c r="I974" s="57"/>
    </row>
    <row r="975">
      <c r="I975" s="57"/>
    </row>
    <row r="976">
      <c r="I976" s="57"/>
    </row>
    <row r="977">
      <c r="I977" s="57"/>
    </row>
    <row r="978">
      <c r="I978" s="57"/>
    </row>
    <row r="979">
      <c r="I979" s="57"/>
    </row>
    <row r="980">
      <c r="I980" s="57"/>
    </row>
    <row r="981">
      <c r="I981" s="57"/>
    </row>
    <row r="982">
      <c r="I982" s="57"/>
    </row>
    <row r="983">
      <c r="I983" s="57"/>
    </row>
    <row r="984">
      <c r="I984" s="57"/>
    </row>
    <row r="985">
      <c r="I985" s="57"/>
    </row>
    <row r="986">
      <c r="I986" s="57"/>
    </row>
    <row r="987">
      <c r="I987" s="57"/>
    </row>
    <row r="988">
      <c r="I988" s="57"/>
    </row>
    <row r="989">
      <c r="I989" s="57"/>
    </row>
    <row r="990">
      <c r="I990" s="57"/>
    </row>
    <row r="991">
      <c r="I991" s="57"/>
    </row>
    <row r="992">
      <c r="I992" s="57"/>
    </row>
    <row r="993">
      <c r="I993" s="57"/>
    </row>
    <row r="994">
      <c r="I994" s="57"/>
    </row>
    <row r="995">
      <c r="I995" s="57"/>
    </row>
    <row r="996">
      <c r="I996" s="57"/>
    </row>
    <row r="997">
      <c r="I997" s="57"/>
    </row>
    <row r="998">
      <c r="I998" s="57"/>
    </row>
    <row r="999">
      <c r="I999" s="57"/>
    </row>
    <row r="1000">
      <c r="I1000" s="57"/>
    </row>
    <row r="1001">
      <c r="I1001" s="57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43.71"/>
    <col customWidth="1" min="2" max="5" width="9.29"/>
    <col customWidth="1" min="6" max="6" width="8.71"/>
    <col customWidth="1" min="7" max="59" width="9.29"/>
  </cols>
  <sheetData>
    <row r="1">
      <c r="A1" s="56" t="s">
        <v>137</v>
      </c>
      <c r="B1" s="34"/>
      <c r="C1" s="34"/>
      <c r="D1" s="34"/>
      <c r="E1" s="95"/>
      <c r="F1" s="95"/>
      <c r="G1" s="95"/>
      <c r="H1" s="95"/>
      <c r="I1" s="96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7"/>
      <c r="BB1" s="97"/>
      <c r="BC1" s="97"/>
      <c r="BD1" s="97"/>
      <c r="BE1" s="97"/>
      <c r="BF1" s="97"/>
      <c r="BG1" s="97"/>
    </row>
    <row r="2">
      <c r="A2" s="39"/>
      <c r="B2" s="34"/>
      <c r="C2" s="34"/>
      <c r="D2" s="34"/>
      <c r="E2" s="95"/>
      <c r="F2" s="95"/>
      <c r="G2" s="95"/>
      <c r="H2" s="95"/>
      <c r="I2" s="96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</row>
    <row r="3">
      <c r="A3" s="11" t="s">
        <v>8</v>
      </c>
      <c r="B3" s="98">
        <v>43831.0</v>
      </c>
      <c r="C3" s="98">
        <v>43862.0</v>
      </c>
      <c r="D3" s="98">
        <v>43891.0</v>
      </c>
      <c r="E3" s="98">
        <v>43922.0</v>
      </c>
      <c r="F3" s="98">
        <v>43952.0</v>
      </c>
      <c r="G3" s="98">
        <v>43983.0</v>
      </c>
      <c r="H3" s="98">
        <v>44013.0</v>
      </c>
      <c r="I3" s="98">
        <v>44044.0</v>
      </c>
      <c r="J3" s="98">
        <v>44075.0</v>
      </c>
      <c r="K3" s="98">
        <v>44105.0</v>
      </c>
      <c r="L3" s="98">
        <v>44136.0</v>
      </c>
      <c r="M3" s="98">
        <v>44166.0</v>
      </c>
      <c r="N3" s="98">
        <v>44197.0</v>
      </c>
      <c r="O3" s="98">
        <v>44228.0</v>
      </c>
      <c r="P3" s="98">
        <v>44256.0</v>
      </c>
      <c r="Q3" s="98">
        <v>44287.0</v>
      </c>
      <c r="R3" s="98">
        <v>44317.0</v>
      </c>
      <c r="S3" s="98">
        <v>44348.0</v>
      </c>
      <c r="T3" s="98">
        <v>44378.0</v>
      </c>
      <c r="U3" s="98">
        <v>44409.0</v>
      </c>
      <c r="V3" s="98">
        <v>44440.0</v>
      </c>
      <c r="W3" s="98">
        <v>44470.0</v>
      </c>
      <c r="X3" s="98">
        <v>44501.0</v>
      </c>
      <c r="Y3" s="98">
        <v>44531.0</v>
      </c>
      <c r="Z3" s="98">
        <v>44562.0</v>
      </c>
      <c r="AA3" s="98">
        <v>44593.0</v>
      </c>
      <c r="AB3" s="98">
        <v>44621.0</v>
      </c>
      <c r="AC3" s="98">
        <v>44652.0</v>
      </c>
      <c r="AD3" s="98">
        <v>44682.0</v>
      </c>
      <c r="AE3" s="98">
        <v>44713.0</v>
      </c>
      <c r="AF3" s="98">
        <v>44743.0</v>
      </c>
      <c r="AG3" s="98">
        <v>44774.0</v>
      </c>
      <c r="AH3" s="98">
        <v>44805.0</v>
      </c>
      <c r="AI3" s="98">
        <v>44835.0</v>
      </c>
      <c r="AJ3" s="98">
        <v>44866.0</v>
      </c>
      <c r="AK3" s="98">
        <v>44896.0</v>
      </c>
      <c r="AL3" s="98">
        <v>44927.0</v>
      </c>
      <c r="AM3" s="98">
        <v>44958.0</v>
      </c>
      <c r="AN3" s="98">
        <v>44986.0</v>
      </c>
      <c r="AO3" s="98">
        <v>45017.0</v>
      </c>
      <c r="AP3" s="98">
        <v>45047.0</v>
      </c>
      <c r="AQ3" s="98">
        <v>45078.0</v>
      </c>
      <c r="AR3" s="98">
        <v>45108.0</v>
      </c>
      <c r="AS3" s="98">
        <v>45139.0</v>
      </c>
      <c r="AT3" s="98">
        <v>45170.0</v>
      </c>
      <c r="AU3" s="98">
        <v>45200.0</v>
      </c>
      <c r="AV3" s="98">
        <v>45231.0</v>
      </c>
      <c r="AW3" s="98">
        <v>45261.0</v>
      </c>
      <c r="AX3" s="98">
        <v>45292.0</v>
      </c>
      <c r="AY3" s="98">
        <v>45323.0</v>
      </c>
      <c r="AZ3" s="98">
        <v>45352.0</v>
      </c>
      <c r="BA3" s="98">
        <v>45383.0</v>
      </c>
      <c r="BB3" s="98">
        <v>45413.0</v>
      </c>
      <c r="BC3" s="99">
        <v>45467.0</v>
      </c>
      <c r="BD3" s="99">
        <v>45497.0</v>
      </c>
      <c r="BE3" s="100" t="s">
        <v>138</v>
      </c>
      <c r="BF3" s="100" t="s">
        <v>139</v>
      </c>
      <c r="BG3" s="100" t="s">
        <v>140</v>
      </c>
    </row>
    <row r="4">
      <c r="A4" s="60"/>
      <c r="B4" s="101"/>
      <c r="C4" s="101"/>
      <c r="D4" s="102"/>
      <c r="E4" s="103"/>
      <c r="F4" s="95"/>
      <c r="G4" s="104"/>
      <c r="H4" s="105"/>
      <c r="I4" s="106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</row>
    <row r="5">
      <c r="A5" s="107" t="s">
        <v>15</v>
      </c>
      <c r="B5" s="108">
        <v>4.339336145E7</v>
      </c>
      <c r="C5" s="108">
        <v>3.079531862E7</v>
      </c>
      <c r="D5" s="108">
        <v>3.264985277E7</v>
      </c>
      <c r="E5" s="108">
        <v>1.539564175E7</v>
      </c>
      <c r="F5" s="108">
        <v>5443631.58</v>
      </c>
      <c r="G5" s="109">
        <v>1.845031754E7</v>
      </c>
      <c r="H5" s="109">
        <v>1.185707034E7</v>
      </c>
      <c r="I5" s="110">
        <v>1.202465548E7</v>
      </c>
      <c r="J5" s="97">
        <v>2.161826379E7</v>
      </c>
      <c r="K5" s="97">
        <v>1.090603155E7</v>
      </c>
      <c r="L5" s="97">
        <v>1.779073729E7</v>
      </c>
      <c r="M5" s="97">
        <v>1.498459146E7</v>
      </c>
      <c r="N5" s="97">
        <v>2.44856396E7</v>
      </c>
      <c r="O5" s="97">
        <v>6034155.49</v>
      </c>
      <c r="P5" s="97">
        <v>2.848870767E7</v>
      </c>
      <c r="Q5" s="97">
        <v>1.676247633E7</v>
      </c>
      <c r="R5" s="97">
        <v>3.396572957E7</v>
      </c>
      <c r="S5" s="97">
        <v>3.642497966E7</v>
      </c>
      <c r="T5" s="97">
        <v>5.967454067E7</v>
      </c>
      <c r="U5" s="97">
        <v>3.447734734E7</v>
      </c>
      <c r="V5" s="97">
        <v>8930182.71</v>
      </c>
      <c r="W5" s="97">
        <v>2.857895407E7</v>
      </c>
      <c r="X5" s="97">
        <v>3.740130955E7</v>
      </c>
      <c r="Y5" s="97">
        <v>5.576313447E7</v>
      </c>
      <c r="Z5" s="97">
        <v>5.533657224E7</v>
      </c>
      <c r="AA5" s="97">
        <v>4.823731926E7</v>
      </c>
      <c r="AB5" s="97">
        <v>3.180945526E7</v>
      </c>
      <c r="AC5" s="97">
        <v>4.552251875E7</v>
      </c>
      <c r="AD5" s="97">
        <v>2.553007323E7</v>
      </c>
      <c r="AE5" s="111">
        <v>4.2221799050000004E7</v>
      </c>
      <c r="AF5" s="97">
        <v>4.92005579E7</v>
      </c>
      <c r="AG5" s="97">
        <v>1.896788909E7</v>
      </c>
      <c r="AH5" s="97">
        <v>3.537095213E7</v>
      </c>
      <c r="AI5" s="97">
        <v>9504799.69</v>
      </c>
      <c r="AJ5" s="97">
        <v>3.748185809E7</v>
      </c>
      <c r="AK5" s="97">
        <v>5.669074978E7</v>
      </c>
      <c r="AL5" s="97">
        <v>4.891751667E7</v>
      </c>
      <c r="AM5" s="97">
        <v>5.144663573E7</v>
      </c>
      <c r="AN5" s="97">
        <v>6.1532708E7</v>
      </c>
      <c r="AO5" s="97">
        <v>2.43947621E7</v>
      </c>
      <c r="AP5" s="97">
        <v>2.052405935E7</v>
      </c>
      <c r="AQ5" s="97">
        <v>2.295596226E7</v>
      </c>
      <c r="AR5" s="97">
        <v>2.568866681E7</v>
      </c>
      <c r="AS5" s="97">
        <v>1.510039799E7</v>
      </c>
      <c r="AT5" s="97">
        <v>1.305731188E7</v>
      </c>
      <c r="AU5" s="97">
        <v>1.829715576E7</v>
      </c>
      <c r="AV5" s="97">
        <v>3.959496111E7</v>
      </c>
      <c r="AW5" s="97">
        <v>4.161078021E7</v>
      </c>
      <c r="AX5" s="97">
        <v>6.515065848E7</v>
      </c>
      <c r="AY5" s="97">
        <v>6.025325029E7</v>
      </c>
      <c r="AZ5" s="97">
        <v>5.388659708E7</v>
      </c>
      <c r="BA5" s="97">
        <v>2.5392315E7</v>
      </c>
      <c r="BB5" s="97">
        <v>2.0053611E7</v>
      </c>
      <c r="BC5" s="97">
        <v>2.4503574E7</v>
      </c>
      <c r="BD5" s="97">
        <v>2.8198387E7</v>
      </c>
      <c r="BE5" s="97">
        <v>1.2996458E7</v>
      </c>
      <c r="BF5" s="97">
        <v>2.5413978E7</v>
      </c>
      <c r="BG5" s="97">
        <v>8492866.0</v>
      </c>
    </row>
    <row r="6">
      <c r="A6" s="112" t="s">
        <v>108</v>
      </c>
      <c r="B6" s="72">
        <v>498071.23</v>
      </c>
      <c r="C6" s="72">
        <v>0.0</v>
      </c>
      <c r="D6" s="72">
        <v>400.0</v>
      </c>
      <c r="E6" s="72">
        <v>61042.5</v>
      </c>
      <c r="F6" s="70">
        <v>0.0</v>
      </c>
      <c r="G6" s="70">
        <v>0.0</v>
      </c>
      <c r="H6" s="70">
        <v>31605.76</v>
      </c>
      <c r="I6" s="113">
        <v>56356.88</v>
      </c>
      <c r="J6" s="82">
        <v>0.0</v>
      </c>
      <c r="K6" s="82">
        <v>0.0</v>
      </c>
      <c r="L6" s="82">
        <v>111303.23</v>
      </c>
      <c r="M6" s="82">
        <v>67230.0</v>
      </c>
      <c r="N6" s="82">
        <v>0.0</v>
      </c>
      <c r="O6" s="82">
        <v>137430.0</v>
      </c>
      <c r="P6" s="82">
        <v>92115.0</v>
      </c>
      <c r="Q6" s="82">
        <v>0.0</v>
      </c>
      <c r="R6" s="82">
        <v>115926.3</v>
      </c>
      <c r="S6" s="82">
        <v>0.0</v>
      </c>
      <c r="T6" s="82">
        <v>105099.98</v>
      </c>
      <c r="U6" s="82">
        <v>0.0</v>
      </c>
      <c r="V6" s="82">
        <v>77220.0</v>
      </c>
      <c r="W6" s="82">
        <v>0.0</v>
      </c>
      <c r="X6" s="82">
        <v>0.0</v>
      </c>
      <c r="Y6" s="82">
        <v>174840.08</v>
      </c>
      <c r="Z6" s="82">
        <v>0.0</v>
      </c>
      <c r="AA6" s="82">
        <v>154800.01</v>
      </c>
      <c r="AB6" s="82">
        <v>212281.88</v>
      </c>
      <c r="AC6" s="82">
        <v>0.0</v>
      </c>
      <c r="AD6" s="82">
        <v>52.4</v>
      </c>
      <c r="AE6" s="82">
        <v>588.96</v>
      </c>
      <c r="AF6" s="82">
        <v>0.0</v>
      </c>
      <c r="AG6" s="82">
        <v>40537.47</v>
      </c>
      <c r="AH6" s="82">
        <v>0.0</v>
      </c>
      <c r="AI6" s="82">
        <v>0.0</v>
      </c>
      <c r="AJ6" s="82">
        <v>3383.04</v>
      </c>
      <c r="AK6" s="82">
        <v>0.0</v>
      </c>
      <c r="AL6" s="82">
        <v>0.0</v>
      </c>
      <c r="AM6" s="82">
        <v>0.0</v>
      </c>
      <c r="AN6" s="82">
        <v>0.0</v>
      </c>
      <c r="AO6" s="82">
        <v>0.0</v>
      </c>
      <c r="AP6" s="82">
        <v>0.0</v>
      </c>
      <c r="AQ6" s="82">
        <v>0.0</v>
      </c>
      <c r="AR6" s="82">
        <v>0.0</v>
      </c>
      <c r="AS6" s="82">
        <v>21.58</v>
      </c>
      <c r="AT6" s="82">
        <v>385.0</v>
      </c>
      <c r="AU6" s="82">
        <v>0.0</v>
      </c>
      <c r="AV6" s="82">
        <v>0.0</v>
      </c>
      <c r="AW6" s="82">
        <v>0.0</v>
      </c>
      <c r="AX6" s="82">
        <v>0.0</v>
      </c>
      <c r="AY6" s="82">
        <v>0.0</v>
      </c>
      <c r="AZ6" s="82">
        <v>0.0</v>
      </c>
      <c r="BA6" s="82">
        <v>0.0</v>
      </c>
      <c r="BB6" s="82">
        <v>0.0</v>
      </c>
      <c r="BC6" s="82">
        <v>0.0</v>
      </c>
      <c r="BD6" s="82">
        <v>0.0</v>
      </c>
      <c r="BE6" s="82">
        <v>0.0</v>
      </c>
      <c r="BF6" s="82">
        <v>0.0</v>
      </c>
      <c r="BG6" s="82">
        <v>0.0</v>
      </c>
    </row>
    <row r="7">
      <c r="A7" s="112" t="s">
        <v>63</v>
      </c>
      <c r="B7" s="72">
        <v>62775.5</v>
      </c>
      <c r="C7" s="72">
        <v>0.0</v>
      </c>
      <c r="D7" s="72">
        <v>22123.26</v>
      </c>
      <c r="E7" s="72">
        <v>118238.4</v>
      </c>
      <c r="F7" s="72">
        <v>0.0</v>
      </c>
      <c r="G7" s="72">
        <v>450903.36</v>
      </c>
      <c r="H7" s="72">
        <v>467982.17</v>
      </c>
      <c r="I7" s="113">
        <v>631032.32</v>
      </c>
      <c r="J7" s="82">
        <v>1807095.84</v>
      </c>
      <c r="K7" s="82">
        <v>0.0</v>
      </c>
      <c r="L7" s="82">
        <v>61626.6</v>
      </c>
      <c r="M7" s="82">
        <v>135795.6</v>
      </c>
      <c r="N7" s="82">
        <v>0.0</v>
      </c>
      <c r="O7" s="82">
        <v>123253.2</v>
      </c>
      <c r="P7" s="82">
        <v>30813.3</v>
      </c>
      <c r="Q7" s="82">
        <v>0.0</v>
      </c>
      <c r="R7" s="82">
        <v>30813.3</v>
      </c>
      <c r="S7" s="82">
        <v>784721.68</v>
      </c>
      <c r="T7" s="82">
        <v>459191.98</v>
      </c>
      <c r="U7" s="82">
        <v>1914750.55</v>
      </c>
      <c r="V7" s="82">
        <v>0.0</v>
      </c>
      <c r="W7" s="82">
        <v>27202.5</v>
      </c>
      <c r="X7" s="82">
        <v>431840.47</v>
      </c>
      <c r="Y7" s="82">
        <v>1145764.32</v>
      </c>
      <c r="Z7" s="82">
        <v>0.0</v>
      </c>
      <c r="AA7" s="82">
        <v>210219.75</v>
      </c>
      <c r="AB7" s="82">
        <v>0.0</v>
      </c>
      <c r="AC7" s="82">
        <v>0.0</v>
      </c>
      <c r="AD7" s="82">
        <v>54580.5</v>
      </c>
      <c r="AE7" s="82">
        <v>0.0</v>
      </c>
      <c r="AF7" s="82">
        <v>1593397.12</v>
      </c>
      <c r="AG7" s="82">
        <v>526855.84</v>
      </c>
      <c r="AH7" s="82">
        <v>0.0</v>
      </c>
      <c r="AI7" s="82">
        <v>0.0</v>
      </c>
      <c r="AJ7" s="82">
        <v>0.0</v>
      </c>
      <c r="AK7" s="82">
        <v>0.0</v>
      </c>
      <c r="AL7" s="82">
        <v>0.0</v>
      </c>
      <c r="AM7" s="82">
        <v>0.0</v>
      </c>
      <c r="AN7" s="82">
        <v>0.0</v>
      </c>
      <c r="AO7" s="82">
        <v>0.0</v>
      </c>
      <c r="AP7" s="82">
        <v>629562.58</v>
      </c>
      <c r="AQ7" s="82">
        <v>1225295.14</v>
      </c>
      <c r="AR7" s="82">
        <v>0.0</v>
      </c>
      <c r="AS7" s="82">
        <v>0.0</v>
      </c>
      <c r="AT7" s="82">
        <v>0.0</v>
      </c>
      <c r="AU7" s="82">
        <v>0.0</v>
      </c>
      <c r="AV7" s="82">
        <v>0.0</v>
      </c>
      <c r="AW7" s="82">
        <v>0.0</v>
      </c>
      <c r="AX7" s="82">
        <v>0.0</v>
      </c>
      <c r="AY7" s="82">
        <v>0.0</v>
      </c>
      <c r="AZ7" s="82">
        <v>0.0</v>
      </c>
      <c r="BA7" s="82">
        <v>0.0</v>
      </c>
      <c r="BB7" s="82">
        <v>0.0</v>
      </c>
      <c r="BC7" s="82">
        <v>0.0</v>
      </c>
      <c r="BD7" s="82">
        <v>760823.0</v>
      </c>
      <c r="BE7" s="82">
        <v>0.0</v>
      </c>
      <c r="BF7" s="82">
        <v>0.0</v>
      </c>
      <c r="BG7" s="82">
        <v>0.0</v>
      </c>
    </row>
    <row r="8">
      <c r="A8" s="112" t="s">
        <v>109</v>
      </c>
      <c r="B8" s="72">
        <v>0.0</v>
      </c>
      <c r="C8" s="72">
        <v>0.0</v>
      </c>
      <c r="D8" s="72">
        <v>0.0</v>
      </c>
      <c r="E8" s="72">
        <v>0.0</v>
      </c>
      <c r="F8" s="70">
        <v>0.0</v>
      </c>
      <c r="G8" s="72">
        <v>0.0</v>
      </c>
      <c r="H8" s="72">
        <v>0.0</v>
      </c>
      <c r="I8" s="113">
        <v>0.0</v>
      </c>
      <c r="J8" s="82">
        <v>0.0</v>
      </c>
      <c r="K8" s="82">
        <v>0.0</v>
      </c>
      <c r="L8" s="82">
        <v>0.0</v>
      </c>
      <c r="M8" s="82">
        <v>0.0</v>
      </c>
      <c r="N8" s="82">
        <v>0.0</v>
      </c>
      <c r="O8" s="82">
        <v>0.0</v>
      </c>
      <c r="P8" s="82">
        <v>0.0</v>
      </c>
      <c r="Q8" s="82">
        <v>0.0</v>
      </c>
      <c r="R8" s="82">
        <v>0.0</v>
      </c>
      <c r="S8" s="82">
        <v>0.0</v>
      </c>
      <c r="T8" s="82">
        <v>0.0</v>
      </c>
      <c r="U8" s="82">
        <v>0.0</v>
      </c>
      <c r="V8" s="82">
        <v>0.0</v>
      </c>
      <c r="W8" s="82">
        <v>0.0</v>
      </c>
      <c r="X8" s="82">
        <v>0.0</v>
      </c>
      <c r="Y8" s="82">
        <v>0.0</v>
      </c>
      <c r="Z8" s="82">
        <v>0.0</v>
      </c>
      <c r="AA8" s="82">
        <v>0.0</v>
      </c>
      <c r="AB8" s="82">
        <v>0.0</v>
      </c>
      <c r="AC8" s="82">
        <v>24686.68</v>
      </c>
      <c r="AD8" s="82">
        <v>0.0</v>
      </c>
      <c r="AE8" s="82">
        <v>0.0</v>
      </c>
      <c r="AF8" s="82">
        <v>0.0</v>
      </c>
      <c r="AG8" s="82">
        <v>0.0</v>
      </c>
      <c r="AH8" s="82">
        <v>0.0</v>
      </c>
      <c r="AI8" s="82">
        <v>0.0</v>
      </c>
      <c r="AJ8" s="82">
        <v>0.0</v>
      </c>
      <c r="AK8" s="82">
        <v>0.0</v>
      </c>
      <c r="AL8" s="82">
        <v>0.0</v>
      </c>
      <c r="AM8" s="82">
        <v>0.0</v>
      </c>
      <c r="AN8" s="82">
        <v>0.0</v>
      </c>
      <c r="AO8" s="82">
        <v>0.0</v>
      </c>
      <c r="AP8" s="82">
        <v>0.0</v>
      </c>
      <c r="AQ8" s="82">
        <v>0.0</v>
      </c>
      <c r="AR8" s="82">
        <v>0.0</v>
      </c>
      <c r="AS8" s="82">
        <v>0.0</v>
      </c>
      <c r="AT8" s="82">
        <v>0.0</v>
      </c>
      <c r="AU8" s="82">
        <v>0.0</v>
      </c>
      <c r="AV8" s="82">
        <v>0.0</v>
      </c>
      <c r="AW8" s="82">
        <v>0.0</v>
      </c>
      <c r="AX8" s="82">
        <v>0.0</v>
      </c>
      <c r="AY8" s="82">
        <v>0.0</v>
      </c>
      <c r="AZ8" s="82">
        <v>0.0</v>
      </c>
      <c r="BA8" s="82">
        <v>0.0</v>
      </c>
      <c r="BB8" s="82">
        <v>0.0</v>
      </c>
      <c r="BC8" s="82">
        <v>0.0</v>
      </c>
      <c r="BD8" s="82">
        <v>0.0</v>
      </c>
      <c r="BE8" s="82">
        <v>0.0</v>
      </c>
      <c r="BF8" s="82">
        <v>0.0</v>
      </c>
      <c r="BG8" s="82">
        <v>0.0</v>
      </c>
    </row>
    <row r="9">
      <c r="A9" s="112" t="s">
        <v>43</v>
      </c>
      <c r="B9" s="72">
        <v>0.0</v>
      </c>
      <c r="C9" s="72">
        <v>0.0</v>
      </c>
      <c r="D9" s="72">
        <v>0.0</v>
      </c>
      <c r="E9" s="72">
        <v>0.0</v>
      </c>
      <c r="F9" s="70">
        <v>0.0</v>
      </c>
      <c r="G9" s="72">
        <v>0.0</v>
      </c>
      <c r="H9" s="72">
        <v>0.0</v>
      </c>
      <c r="I9" s="113">
        <v>0.0</v>
      </c>
      <c r="J9" s="82">
        <v>0.0</v>
      </c>
      <c r="K9" s="82">
        <v>0.0</v>
      </c>
      <c r="L9" s="82">
        <v>0.0</v>
      </c>
      <c r="M9" s="82">
        <v>0.0</v>
      </c>
      <c r="N9" s="82">
        <v>0.0</v>
      </c>
      <c r="O9" s="82">
        <v>0.0</v>
      </c>
      <c r="P9" s="82">
        <v>105470.07</v>
      </c>
      <c r="Q9" s="82">
        <v>0.0</v>
      </c>
      <c r="R9" s="82">
        <v>0.0</v>
      </c>
      <c r="S9" s="82">
        <v>0.0</v>
      </c>
      <c r="T9" s="82">
        <v>0.0</v>
      </c>
      <c r="U9" s="82">
        <v>0.0</v>
      </c>
      <c r="V9" s="82">
        <v>0.0</v>
      </c>
      <c r="W9" s="82">
        <v>0.0</v>
      </c>
      <c r="X9" s="82">
        <v>0.0</v>
      </c>
      <c r="Y9" s="82">
        <v>0.0</v>
      </c>
      <c r="Z9" s="82">
        <v>0.0</v>
      </c>
      <c r="AA9" s="82">
        <v>0.0</v>
      </c>
      <c r="AB9" s="82">
        <v>0.0</v>
      </c>
      <c r="AC9" s="82">
        <v>0.0</v>
      </c>
      <c r="AD9" s="82">
        <v>167387.42</v>
      </c>
      <c r="AE9" s="82">
        <v>0.0</v>
      </c>
      <c r="AF9" s="82">
        <v>0.0</v>
      </c>
      <c r="AG9" s="82">
        <v>0.0</v>
      </c>
      <c r="AH9" s="82">
        <v>0.0</v>
      </c>
      <c r="AI9" s="82">
        <v>0.0</v>
      </c>
      <c r="AJ9" s="82">
        <v>0.0</v>
      </c>
      <c r="AK9" s="82">
        <v>0.0</v>
      </c>
      <c r="AL9" s="82">
        <v>0.0</v>
      </c>
      <c r="AM9" s="82">
        <v>0.0</v>
      </c>
      <c r="AN9" s="82">
        <v>127919.65</v>
      </c>
      <c r="AO9" s="82">
        <v>0.0</v>
      </c>
      <c r="AP9" s="82">
        <v>0.0</v>
      </c>
      <c r="AQ9" s="82">
        <v>0.0</v>
      </c>
      <c r="AR9" s="82">
        <v>0.0</v>
      </c>
      <c r="AS9" s="82">
        <v>0.0</v>
      </c>
      <c r="AT9" s="82">
        <v>0.0</v>
      </c>
      <c r="AU9" s="82">
        <v>0.0</v>
      </c>
      <c r="AV9" s="82">
        <v>0.0</v>
      </c>
      <c r="AW9" s="82">
        <v>0.0</v>
      </c>
      <c r="AX9" s="82">
        <v>0.0</v>
      </c>
      <c r="AY9" s="82">
        <v>0.0</v>
      </c>
      <c r="AZ9" s="82">
        <v>0.0</v>
      </c>
      <c r="BA9" s="82">
        <v>0.0</v>
      </c>
      <c r="BB9" s="82">
        <v>0.0</v>
      </c>
      <c r="BC9" s="82">
        <v>0.0</v>
      </c>
      <c r="BD9" s="82">
        <v>0.0</v>
      </c>
      <c r="BE9" s="82">
        <v>0.0</v>
      </c>
      <c r="BF9" s="82">
        <v>0.0</v>
      </c>
      <c r="BG9" s="82">
        <v>0.0</v>
      </c>
    </row>
    <row r="10">
      <c r="A10" s="112" t="s">
        <v>110</v>
      </c>
      <c r="B10" s="72">
        <v>153360.0</v>
      </c>
      <c r="C10" s="72">
        <v>0.0</v>
      </c>
      <c r="D10" s="72">
        <v>0.0</v>
      </c>
      <c r="E10" s="72">
        <v>0.0</v>
      </c>
      <c r="F10" s="70">
        <v>0.0</v>
      </c>
      <c r="G10" s="70">
        <v>0.0</v>
      </c>
      <c r="H10" s="70">
        <v>0.0</v>
      </c>
      <c r="I10" s="113">
        <v>0.0</v>
      </c>
      <c r="J10" s="82">
        <v>0.0</v>
      </c>
      <c r="K10" s="82">
        <v>56232.0</v>
      </c>
      <c r="L10" s="82">
        <v>212184.0</v>
      </c>
      <c r="M10" s="82">
        <v>0.0</v>
      </c>
      <c r="N10" s="82">
        <v>0.0</v>
      </c>
      <c r="O10" s="82">
        <v>0.0</v>
      </c>
      <c r="P10" s="82">
        <v>31971.58</v>
      </c>
      <c r="Q10" s="82">
        <v>122400.0</v>
      </c>
      <c r="R10" s="82">
        <v>122400.0</v>
      </c>
      <c r="S10" s="82">
        <v>0.0</v>
      </c>
      <c r="T10" s="82">
        <v>0.0</v>
      </c>
      <c r="U10" s="82">
        <v>0.0</v>
      </c>
      <c r="V10" s="82">
        <v>0.0</v>
      </c>
      <c r="W10" s="82">
        <v>0.0</v>
      </c>
      <c r="X10" s="82">
        <v>0.0</v>
      </c>
      <c r="Y10" s="82">
        <v>62400.0</v>
      </c>
      <c r="Z10" s="82">
        <v>0.0</v>
      </c>
      <c r="AA10" s="82">
        <v>0.0</v>
      </c>
      <c r="AB10" s="82">
        <v>0.0</v>
      </c>
      <c r="AC10" s="82">
        <v>0.0</v>
      </c>
      <c r="AD10" s="82">
        <v>0.0</v>
      </c>
      <c r="AE10" s="82">
        <v>0.0</v>
      </c>
      <c r="AF10" s="82">
        <v>0.0</v>
      </c>
      <c r="AG10" s="82">
        <v>0.0</v>
      </c>
      <c r="AH10" s="82">
        <v>0.0</v>
      </c>
      <c r="AI10" s="82">
        <v>0.0</v>
      </c>
      <c r="AJ10" s="82">
        <v>0.0</v>
      </c>
      <c r="AK10" s="82">
        <v>0.0</v>
      </c>
      <c r="AL10" s="82">
        <v>0.0</v>
      </c>
      <c r="AM10" s="82">
        <v>0.0</v>
      </c>
      <c r="AN10" s="82">
        <v>0.0</v>
      </c>
      <c r="AO10" s="82">
        <v>0.0</v>
      </c>
      <c r="AP10" s="82">
        <v>0.0</v>
      </c>
      <c r="AQ10" s="82">
        <v>0.0</v>
      </c>
      <c r="AR10" s="82">
        <v>0.0</v>
      </c>
      <c r="AS10" s="82">
        <v>0.0</v>
      </c>
      <c r="AT10" s="82">
        <v>0.0</v>
      </c>
      <c r="AU10" s="82">
        <v>0.0</v>
      </c>
      <c r="AV10" s="82">
        <v>0.0</v>
      </c>
      <c r="AW10" s="82">
        <v>0.0</v>
      </c>
      <c r="AX10" s="82">
        <v>0.0</v>
      </c>
      <c r="AY10" s="82">
        <v>0.0</v>
      </c>
      <c r="AZ10" s="82">
        <v>0.0</v>
      </c>
      <c r="BA10" s="82">
        <v>0.0</v>
      </c>
      <c r="BB10" s="82">
        <v>0.0</v>
      </c>
      <c r="BC10" s="82">
        <v>0.0</v>
      </c>
      <c r="BD10" s="82">
        <v>0.0</v>
      </c>
      <c r="BE10" s="82">
        <v>32906.0</v>
      </c>
      <c r="BF10" s="82">
        <v>0.0</v>
      </c>
      <c r="BG10" s="82">
        <v>0.0</v>
      </c>
    </row>
    <row r="11">
      <c r="A11" s="112" t="s">
        <v>111</v>
      </c>
      <c r="B11" s="72">
        <v>0.0</v>
      </c>
      <c r="C11" s="72">
        <v>0.0</v>
      </c>
      <c r="D11" s="72">
        <v>0.0</v>
      </c>
      <c r="E11" s="72">
        <v>0.0</v>
      </c>
      <c r="F11" s="72">
        <v>0.0</v>
      </c>
      <c r="G11" s="72">
        <v>0.0</v>
      </c>
      <c r="H11" s="72">
        <v>0.0</v>
      </c>
      <c r="I11" s="113">
        <v>0.0</v>
      </c>
      <c r="J11" s="82">
        <v>0.0</v>
      </c>
      <c r="K11" s="82">
        <v>0.0</v>
      </c>
      <c r="L11" s="82">
        <v>21146.0</v>
      </c>
      <c r="M11" s="82">
        <v>0.0</v>
      </c>
      <c r="N11" s="82">
        <v>0.0</v>
      </c>
      <c r="O11" s="82">
        <v>0.0</v>
      </c>
      <c r="P11" s="82">
        <v>0.0</v>
      </c>
      <c r="Q11" s="82">
        <v>0.0</v>
      </c>
      <c r="R11" s="82">
        <v>0.0</v>
      </c>
      <c r="S11" s="82">
        <v>0.0</v>
      </c>
      <c r="T11" s="82">
        <v>0.0</v>
      </c>
      <c r="U11" s="82">
        <v>0.0</v>
      </c>
      <c r="V11" s="82">
        <v>0.0</v>
      </c>
      <c r="W11" s="82">
        <v>0.0</v>
      </c>
      <c r="X11" s="82">
        <v>0.0</v>
      </c>
      <c r="Y11" s="82">
        <v>0.0</v>
      </c>
      <c r="Z11" s="82">
        <v>0.0</v>
      </c>
      <c r="AA11" s="82">
        <v>59312.44</v>
      </c>
      <c r="AB11" s="82">
        <v>0.0</v>
      </c>
      <c r="AC11" s="82">
        <v>28381.03</v>
      </c>
      <c r="AD11" s="82">
        <v>0.0</v>
      </c>
      <c r="AE11" s="82">
        <v>0.0</v>
      </c>
      <c r="AF11" s="82">
        <v>37159.36</v>
      </c>
      <c r="AG11" s="82">
        <v>0.0</v>
      </c>
      <c r="AH11" s="82">
        <v>0.0</v>
      </c>
      <c r="AI11" s="82">
        <v>0.0</v>
      </c>
      <c r="AJ11" s="82">
        <v>0.0</v>
      </c>
      <c r="AK11" s="82">
        <v>0.0</v>
      </c>
      <c r="AL11" s="82">
        <v>0.0</v>
      </c>
      <c r="AM11" s="82">
        <v>0.0</v>
      </c>
      <c r="AN11" s="82">
        <v>0.0</v>
      </c>
      <c r="AO11" s="82">
        <v>0.0</v>
      </c>
      <c r="AP11" s="82">
        <v>0.0</v>
      </c>
      <c r="AQ11" s="82">
        <v>0.0</v>
      </c>
      <c r="AR11" s="82">
        <v>0.0</v>
      </c>
      <c r="AS11" s="82">
        <v>0.0</v>
      </c>
      <c r="AT11" s="82">
        <v>0.0</v>
      </c>
      <c r="AU11" s="82">
        <v>0.0</v>
      </c>
      <c r="AV11" s="82">
        <v>0.0</v>
      </c>
      <c r="AW11" s="82">
        <v>0.0</v>
      </c>
      <c r="AX11" s="82">
        <v>0.0</v>
      </c>
      <c r="AY11" s="82">
        <v>0.0</v>
      </c>
      <c r="AZ11" s="82">
        <v>0.0</v>
      </c>
      <c r="BA11" s="82">
        <v>0.0</v>
      </c>
      <c r="BB11" s="82">
        <v>0.0</v>
      </c>
      <c r="BC11" s="82">
        <v>0.0</v>
      </c>
      <c r="BD11" s="82">
        <v>0.0</v>
      </c>
      <c r="BE11" s="82">
        <v>0.0</v>
      </c>
      <c r="BF11" s="82">
        <v>0.0</v>
      </c>
      <c r="BG11" s="82">
        <v>0.0</v>
      </c>
    </row>
    <row r="12">
      <c r="A12" s="112" t="s">
        <v>21</v>
      </c>
      <c r="B12" s="72">
        <v>2086605.51</v>
      </c>
      <c r="C12" s="72">
        <v>859193.22</v>
      </c>
      <c r="D12" s="72">
        <v>210711.66</v>
      </c>
      <c r="E12" s="70">
        <v>436262.89</v>
      </c>
      <c r="F12" s="84">
        <v>1279049.11</v>
      </c>
      <c r="G12" s="84">
        <v>1113458.31</v>
      </c>
      <c r="H12" s="84">
        <v>392960.96</v>
      </c>
      <c r="I12" s="113">
        <v>136700.0</v>
      </c>
      <c r="J12" s="82">
        <v>551604.53</v>
      </c>
      <c r="K12" s="82">
        <v>594342.12</v>
      </c>
      <c r="L12" s="82">
        <v>374410.43</v>
      </c>
      <c r="M12" s="82">
        <v>1009303.02</v>
      </c>
      <c r="N12" s="82">
        <v>962306.03</v>
      </c>
      <c r="O12" s="82">
        <v>1393927.3</v>
      </c>
      <c r="P12" s="82">
        <v>1281144.84</v>
      </c>
      <c r="Q12" s="82">
        <v>1729040.18</v>
      </c>
      <c r="R12" s="82">
        <v>2116451.33</v>
      </c>
      <c r="S12" s="82">
        <v>1598328.6</v>
      </c>
      <c r="T12" s="82">
        <v>3007247.58</v>
      </c>
      <c r="U12" s="82">
        <v>186823.37</v>
      </c>
      <c r="V12" s="82">
        <v>1654906.04</v>
      </c>
      <c r="W12" s="82">
        <v>826569.35</v>
      </c>
      <c r="X12" s="82">
        <v>3216935.86</v>
      </c>
      <c r="Y12" s="82">
        <v>2301537.76</v>
      </c>
      <c r="Z12" s="82">
        <v>226334.22</v>
      </c>
      <c r="AA12" s="82">
        <v>3033103.71</v>
      </c>
      <c r="AB12" s="82">
        <v>1676846.79</v>
      </c>
      <c r="AC12" s="82">
        <v>592934.04</v>
      </c>
      <c r="AD12" s="82">
        <v>2046654.51</v>
      </c>
      <c r="AE12" s="82">
        <v>2585096.2</v>
      </c>
      <c r="AF12" s="82">
        <v>1893678.96</v>
      </c>
      <c r="AG12" s="82">
        <v>544704.72</v>
      </c>
      <c r="AH12" s="82">
        <v>1526521.7</v>
      </c>
      <c r="AI12" s="82">
        <v>5223.85</v>
      </c>
      <c r="AJ12" s="82">
        <v>17538.6</v>
      </c>
      <c r="AK12" s="82">
        <v>1271425.27</v>
      </c>
      <c r="AL12" s="82">
        <v>526548.02</v>
      </c>
      <c r="AM12" s="82">
        <v>1377856.84</v>
      </c>
      <c r="AN12" s="82">
        <v>2115691.61</v>
      </c>
      <c r="AO12" s="82">
        <v>2213807.28</v>
      </c>
      <c r="AP12" s="82">
        <v>3019582.48</v>
      </c>
      <c r="AQ12" s="82">
        <v>2772948.87</v>
      </c>
      <c r="AR12" s="82">
        <v>4153632.03</v>
      </c>
      <c r="AS12" s="82">
        <v>3305175.12</v>
      </c>
      <c r="AT12" s="82">
        <v>235093.95</v>
      </c>
      <c r="AU12" s="82">
        <v>0.0</v>
      </c>
      <c r="AV12" s="82">
        <v>0.0</v>
      </c>
      <c r="AW12" s="82">
        <v>594269.39</v>
      </c>
      <c r="AX12" s="82">
        <v>355976.91</v>
      </c>
      <c r="AY12" s="82">
        <v>1427633.1</v>
      </c>
      <c r="AZ12" s="82">
        <v>2417796.74</v>
      </c>
      <c r="BA12" s="82">
        <v>2194213.0</v>
      </c>
      <c r="BB12" s="82">
        <v>3267843.0</v>
      </c>
      <c r="BC12" s="82">
        <v>2797103.0</v>
      </c>
      <c r="BD12" s="82">
        <v>3102476.0</v>
      </c>
      <c r="BE12" s="82">
        <v>161084.0</v>
      </c>
      <c r="BF12" s="82">
        <v>573327.0</v>
      </c>
      <c r="BG12" s="82">
        <v>462633.0</v>
      </c>
    </row>
    <row r="13">
      <c r="A13" s="112" t="s">
        <v>67</v>
      </c>
      <c r="B13" s="72">
        <v>0.0</v>
      </c>
      <c r="C13" s="72">
        <v>0.0</v>
      </c>
      <c r="D13" s="72">
        <v>0.0</v>
      </c>
      <c r="E13" s="72">
        <v>0.0</v>
      </c>
      <c r="F13" s="72">
        <v>0.0</v>
      </c>
      <c r="G13" s="72">
        <v>0.0</v>
      </c>
      <c r="H13" s="72">
        <v>0.0</v>
      </c>
      <c r="I13" s="113">
        <v>0.0</v>
      </c>
      <c r="J13" s="82">
        <v>0.0</v>
      </c>
      <c r="K13" s="82">
        <v>0.0</v>
      </c>
      <c r="L13" s="82">
        <v>0.0</v>
      </c>
      <c r="M13" s="82">
        <v>0.0</v>
      </c>
      <c r="N13" s="82">
        <v>0.0</v>
      </c>
      <c r="O13" s="82">
        <v>0.0</v>
      </c>
      <c r="P13" s="82">
        <v>51618.21</v>
      </c>
      <c r="Q13" s="82">
        <v>51789.65</v>
      </c>
      <c r="R13" s="82">
        <v>0.0</v>
      </c>
      <c r="S13" s="82">
        <v>0.0</v>
      </c>
      <c r="T13" s="82">
        <v>0.0</v>
      </c>
      <c r="U13" s="82">
        <v>0.0</v>
      </c>
      <c r="V13" s="82">
        <v>0.0</v>
      </c>
      <c r="W13" s="82">
        <v>0.0</v>
      </c>
      <c r="X13" s="82">
        <v>0.0</v>
      </c>
      <c r="Y13" s="82">
        <v>0.0</v>
      </c>
      <c r="Z13" s="82">
        <v>0.0</v>
      </c>
      <c r="AA13" s="82">
        <v>0.0</v>
      </c>
      <c r="AB13" s="82">
        <v>0.0</v>
      </c>
      <c r="AC13" s="82">
        <v>0.0</v>
      </c>
      <c r="AD13" s="82">
        <v>0.0</v>
      </c>
      <c r="AE13" s="82">
        <v>0.0</v>
      </c>
      <c r="AF13" s="82">
        <v>0.0</v>
      </c>
      <c r="AG13" s="82">
        <v>0.0</v>
      </c>
      <c r="AH13" s="82">
        <v>0.0</v>
      </c>
      <c r="AI13" s="82">
        <v>0.0</v>
      </c>
      <c r="AJ13" s="82">
        <v>0.0</v>
      </c>
      <c r="AK13" s="82">
        <v>0.0</v>
      </c>
      <c r="AL13" s="82">
        <v>0.0</v>
      </c>
      <c r="AM13" s="82">
        <v>0.0</v>
      </c>
      <c r="AN13" s="82">
        <v>0.0</v>
      </c>
      <c r="AO13" s="82">
        <v>0.0</v>
      </c>
      <c r="AP13" s="82">
        <v>0.0</v>
      </c>
      <c r="AQ13" s="82">
        <v>183693.78</v>
      </c>
      <c r="AR13" s="82">
        <v>0.0</v>
      </c>
      <c r="AS13" s="82">
        <v>0.0</v>
      </c>
      <c r="AT13" s="82">
        <v>0.0</v>
      </c>
      <c r="AU13" s="82">
        <v>0.0</v>
      </c>
      <c r="AV13" s="82">
        <v>0.0</v>
      </c>
      <c r="AW13" s="82">
        <v>0.0</v>
      </c>
      <c r="AX13" s="82">
        <v>0.0</v>
      </c>
      <c r="AY13" s="82">
        <v>0.0</v>
      </c>
      <c r="AZ13" s="82">
        <v>0.0</v>
      </c>
      <c r="BA13" s="82">
        <v>0.0</v>
      </c>
      <c r="BB13" s="82">
        <v>0.0</v>
      </c>
      <c r="BC13" s="82">
        <v>0.0</v>
      </c>
      <c r="BD13" s="82">
        <v>0.0</v>
      </c>
      <c r="BE13" s="82">
        <v>0.0</v>
      </c>
      <c r="BF13" s="82">
        <v>0.0</v>
      </c>
      <c r="BG13" s="82">
        <v>0.0</v>
      </c>
    </row>
    <row r="14">
      <c r="A14" s="112" t="s">
        <v>22</v>
      </c>
      <c r="B14" s="72">
        <v>0.0</v>
      </c>
      <c r="C14" s="72">
        <v>0.0</v>
      </c>
      <c r="D14" s="72">
        <v>0.0</v>
      </c>
      <c r="E14" s="70">
        <v>303123.6</v>
      </c>
      <c r="F14" s="70">
        <v>517235.28</v>
      </c>
      <c r="G14" s="70">
        <v>0.0</v>
      </c>
      <c r="H14" s="70">
        <v>0.0</v>
      </c>
      <c r="I14" s="113">
        <v>0.0</v>
      </c>
      <c r="J14" s="82">
        <v>0.0</v>
      </c>
      <c r="K14" s="82">
        <v>0.0</v>
      </c>
      <c r="L14" s="82">
        <v>0.0</v>
      </c>
      <c r="M14" s="82">
        <v>0.0</v>
      </c>
      <c r="N14" s="82">
        <v>0.0</v>
      </c>
      <c r="O14" s="82">
        <v>0.0</v>
      </c>
      <c r="P14" s="82">
        <v>352439.74</v>
      </c>
      <c r="Q14" s="82">
        <v>171671.27</v>
      </c>
      <c r="R14" s="82">
        <v>1553412.86</v>
      </c>
      <c r="S14" s="82">
        <v>1030050.47</v>
      </c>
      <c r="T14" s="82">
        <v>1287065.98</v>
      </c>
      <c r="U14" s="82">
        <v>27179.18</v>
      </c>
      <c r="V14" s="82">
        <v>0.0</v>
      </c>
      <c r="W14" s="82">
        <v>0.0</v>
      </c>
      <c r="X14" s="82">
        <v>33845.19</v>
      </c>
      <c r="Y14" s="82">
        <v>0.0</v>
      </c>
      <c r="Z14" s="82">
        <v>0.0</v>
      </c>
      <c r="AA14" s="82">
        <v>0.0</v>
      </c>
      <c r="AB14" s="82">
        <v>0.0</v>
      </c>
      <c r="AC14" s="82">
        <v>0.0</v>
      </c>
      <c r="AD14" s="82">
        <v>623384.87</v>
      </c>
      <c r="AE14" s="82">
        <v>291691.91</v>
      </c>
      <c r="AF14" s="82">
        <v>214686.6</v>
      </c>
      <c r="AG14" s="82">
        <v>0.0</v>
      </c>
      <c r="AH14" s="82">
        <v>0.0</v>
      </c>
      <c r="AI14" s="82">
        <v>0.0</v>
      </c>
      <c r="AJ14" s="82">
        <v>0.0</v>
      </c>
      <c r="AK14" s="82">
        <v>0.0</v>
      </c>
      <c r="AL14" s="82">
        <v>0.0</v>
      </c>
      <c r="AM14" s="82">
        <v>0.0</v>
      </c>
      <c r="AN14" s="82">
        <v>0.0</v>
      </c>
      <c r="AO14" s="82">
        <v>728244.47</v>
      </c>
      <c r="AP14" s="82">
        <v>0.0</v>
      </c>
      <c r="AQ14" s="82">
        <v>0.0</v>
      </c>
      <c r="AR14" s="82">
        <v>0.0</v>
      </c>
      <c r="AS14" s="82">
        <v>0.0</v>
      </c>
      <c r="AT14" s="82">
        <v>0.0</v>
      </c>
      <c r="AU14" s="82">
        <v>0.0</v>
      </c>
      <c r="AV14" s="82">
        <v>0.0</v>
      </c>
      <c r="AW14" s="82">
        <v>0.0</v>
      </c>
      <c r="AX14" s="82">
        <v>0.0</v>
      </c>
      <c r="AY14" s="82">
        <v>0.0</v>
      </c>
      <c r="AZ14" s="82">
        <v>0.0</v>
      </c>
      <c r="BA14" s="82">
        <v>649056.0</v>
      </c>
      <c r="BB14" s="82">
        <v>331110.0</v>
      </c>
      <c r="BC14" s="82">
        <v>0.0</v>
      </c>
      <c r="BD14" s="82">
        <v>0.0</v>
      </c>
      <c r="BE14" s="82">
        <v>0.0</v>
      </c>
      <c r="BF14" s="82">
        <v>0.0</v>
      </c>
      <c r="BG14" s="82">
        <v>0.0</v>
      </c>
    </row>
    <row r="15">
      <c r="A15" s="112" t="s">
        <v>25</v>
      </c>
      <c r="B15" s="72">
        <v>1.295241208E7</v>
      </c>
      <c r="C15" s="72">
        <v>1.101863732E7</v>
      </c>
      <c r="D15" s="72">
        <v>6554860.08</v>
      </c>
      <c r="E15" s="72">
        <v>5574815.55</v>
      </c>
      <c r="F15" s="72">
        <v>2088162.61</v>
      </c>
      <c r="G15" s="72">
        <v>5184763.58</v>
      </c>
      <c r="H15" s="72">
        <v>21973.23</v>
      </c>
      <c r="I15" s="113">
        <v>3833663.64</v>
      </c>
      <c r="J15" s="82">
        <v>3298533.87</v>
      </c>
      <c r="K15" s="82">
        <v>3154407.69</v>
      </c>
      <c r="L15" s="82">
        <v>4140310.93</v>
      </c>
      <c r="M15" s="82">
        <v>4681719.98</v>
      </c>
      <c r="N15" s="82">
        <v>1.065417593E7</v>
      </c>
      <c r="O15" s="82">
        <v>492948.94</v>
      </c>
      <c r="P15" s="82">
        <v>7092133.75</v>
      </c>
      <c r="Q15" s="82">
        <v>939100.49</v>
      </c>
      <c r="R15" s="82">
        <v>5716301.77</v>
      </c>
      <c r="S15" s="82">
        <v>6669255.78</v>
      </c>
      <c r="T15" s="82">
        <v>219892.08</v>
      </c>
      <c r="U15" s="82">
        <v>6686993.31</v>
      </c>
      <c r="V15" s="82">
        <v>3960480.47</v>
      </c>
      <c r="W15" s="82">
        <v>9591471.76</v>
      </c>
      <c r="X15" s="82">
        <v>1.331618983E7</v>
      </c>
      <c r="Y15" s="82">
        <v>1.482669602E7</v>
      </c>
      <c r="Z15" s="82">
        <v>1.254831464E7</v>
      </c>
      <c r="AA15" s="82">
        <v>7785016.13</v>
      </c>
      <c r="AB15" s="82">
        <v>1.12529631E7</v>
      </c>
      <c r="AC15" s="82">
        <v>1.002650142E7</v>
      </c>
      <c r="AD15" s="82">
        <v>1.659908867E7</v>
      </c>
      <c r="AE15" s="82">
        <v>1.805855929E7</v>
      </c>
      <c r="AF15" s="82">
        <v>1.558712346E7</v>
      </c>
      <c r="AG15" s="82">
        <v>7944635.99</v>
      </c>
      <c r="AH15" s="82">
        <v>1.182002288E7</v>
      </c>
      <c r="AI15" s="82">
        <v>8657655.11</v>
      </c>
      <c r="AJ15" s="82">
        <v>5967745.07</v>
      </c>
      <c r="AK15" s="82">
        <v>2957815.02</v>
      </c>
      <c r="AL15" s="82">
        <v>5981075.65</v>
      </c>
      <c r="AM15" s="82">
        <v>6892573.99</v>
      </c>
      <c r="AN15" s="82">
        <v>8536964.38</v>
      </c>
      <c r="AO15" s="82">
        <v>9968869.27</v>
      </c>
      <c r="AP15" s="82">
        <v>7994223.21</v>
      </c>
      <c r="AQ15" s="82">
        <v>1.029188049E7</v>
      </c>
      <c r="AR15" s="82">
        <v>1115283.86</v>
      </c>
      <c r="AS15" s="82">
        <v>4691168.39</v>
      </c>
      <c r="AT15" s="82">
        <v>4166853.54</v>
      </c>
      <c r="AU15" s="82">
        <v>6421097.79</v>
      </c>
      <c r="AV15" s="82">
        <v>1.023084027E7</v>
      </c>
      <c r="AW15" s="82">
        <v>1.104204511E7</v>
      </c>
      <c r="AX15" s="82">
        <v>1.057312378E7</v>
      </c>
      <c r="AY15" s="82">
        <v>1.843935242E7</v>
      </c>
      <c r="AZ15" s="82">
        <v>1.272309105E7</v>
      </c>
      <c r="BA15" s="82">
        <v>1.3535979E7</v>
      </c>
      <c r="BB15" s="82">
        <v>1.1392514E7</v>
      </c>
      <c r="BC15" s="82">
        <v>5826010.0</v>
      </c>
      <c r="BD15" s="82">
        <v>1.9100656E7</v>
      </c>
      <c r="BE15" s="82">
        <v>6631768.0</v>
      </c>
      <c r="BF15" s="82">
        <v>5352121.0</v>
      </c>
      <c r="BG15" s="82">
        <v>5097001.0</v>
      </c>
    </row>
    <row r="16">
      <c r="A16" s="112" t="s">
        <v>112</v>
      </c>
      <c r="B16" s="72">
        <v>970585.01</v>
      </c>
      <c r="C16" s="72">
        <v>401115.43</v>
      </c>
      <c r="D16" s="72">
        <v>696297.87</v>
      </c>
      <c r="E16" s="72">
        <v>1466980.38</v>
      </c>
      <c r="F16" s="70">
        <v>580022.72</v>
      </c>
      <c r="G16" s="70">
        <v>1658188.31</v>
      </c>
      <c r="H16" s="70">
        <v>761316.18</v>
      </c>
      <c r="I16" s="113">
        <v>109659.7</v>
      </c>
      <c r="J16" s="82">
        <v>725831.63</v>
      </c>
      <c r="K16" s="82">
        <v>34631.75</v>
      </c>
      <c r="L16" s="82">
        <v>1490088.53</v>
      </c>
      <c r="M16" s="82">
        <v>592976.93</v>
      </c>
      <c r="N16" s="82">
        <v>1680455.55</v>
      </c>
      <c r="O16" s="82">
        <v>754711.13</v>
      </c>
      <c r="P16" s="82">
        <v>374349.15</v>
      </c>
      <c r="Q16" s="82">
        <v>349010.47</v>
      </c>
      <c r="R16" s="82">
        <v>733669.08</v>
      </c>
      <c r="S16" s="82">
        <v>597511.12</v>
      </c>
      <c r="T16" s="82">
        <v>384610.5</v>
      </c>
      <c r="U16" s="82">
        <v>19514.61</v>
      </c>
      <c r="V16" s="82">
        <v>1096327.63</v>
      </c>
      <c r="W16" s="82">
        <v>0.0</v>
      </c>
      <c r="X16" s="82">
        <v>0.0</v>
      </c>
      <c r="Y16" s="82">
        <v>49462.4</v>
      </c>
      <c r="Z16" s="82">
        <v>0.0</v>
      </c>
      <c r="AA16" s="82">
        <v>1835122.51</v>
      </c>
      <c r="AB16" s="82">
        <v>0.0</v>
      </c>
      <c r="AC16" s="82">
        <v>256851.23</v>
      </c>
      <c r="AD16" s="82">
        <v>472978.58</v>
      </c>
      <c r="AE16" s="82">
        <v>587197.8</v>
      </c>
      <c r="AF16" s="82">
        <v>47128.4</v>
      </c>
      <c r="AG16" s="82">
        <v>0.0</v>
      </c>
      <c r="AH16" s="82">
        <v>0.0</v>
      </c>
      <c r="AI16" s="82">
        <v>27226.32</v>
      </c>
      <c r="AJ16" s="82">
        <v>0.0</v>
      </c>
      <c r="AK16" s="82">
        <v>0.0</v>
      </c>
      <c r="AL16" s="82">
        <v>0.0</v>
      </c>
      <c r="AM16" s="82">
        <v>50.0</v>
      </c>
      <c r="AN16" s="82">
        <v>8089927.24</v>
      </c>
      <c r="AO16" s="82">
        <v>280224.67</v>
      </c>
      <c r="AP16" s="82">
        <v>1862207.5</v>
      </c>
      <c r="AQ16" s="82">
        <v>0.0</v>
      </c>
      <c r="AR16" s="82">
        <v>601716.17</v>
      </c>
      <c r="AS16" s="82">
        <v>0.0</v>
      </c>
      <c r="AT16" s="82">
        <v>988813.21</v>
      </c>
      <c r="AU16" s="82">
        <v>0.0</v>
      </c>
      <c r="AV16" s="82">
        <v>0.0</v>
      </c>
      <c r="AW16" s="82">
        <v>1042871.22</v>
      </c>
      <c r="AX16" s="82">
        <v>592234.66</v>
      </c>
      <c r="AY16" s="82">
        <v>118992.27</v>
      </c>
      <c r="AZ16" s="82">
        <v>1367655.89</v>
      </c>
      <c r="BA16" s="82">
        <v>842651.0</v>
      </c>
      <c r="BB16" s="82">
        <v>3660241.0</v>
      </c>
      <c r="BC16" s="82">
        <v>1547618.0</v>
      </c>
      <c r="BD16" s="82">
        <v>15428.0</v>
      </c>
      <c r="BE16" s="82">
        <v>282481.0</v>
      </c>
      <c r="BF16" s="82">
        <v>0.0</v>
      </c>
      <c r="BG16" s="82">
        <v>113635.0</v>
      </c>
    </row>
    <row r="17">
      <c r="A17" s="112" t="s">
        <v>23</v>
      </c>
      <c r="B17" s="72">
        <v>0.0</v>
      </c>
      <c r="C17" s="72">
        <v>0.0</v>
      </c>
      <c r="D17" s="72">
        <v>0.0</v>
      </c>
      <c r="E17" s="70">
        <v>0.0</v>
      </c>
      <c r="F17" s="72">
        <v>0.0</v>
      </c>
      <c r="G17" s="72">
        <v>0.0</v>
      </c>
      <c r="H17" s="72">
        <v>0.0</v>
      </c>
      <c r="I17" s="113">
        <v>0.0</v>
      </c>
      <c r="J17" s="82">
        <v>0.0</v>
      </c>
      <c r="K17" s="82">
        <v>0.0</v>
      </c>
      <c r="L17" s="82">
        <v>0.0</v>
      </c>
      <c r="M17" s="82">
        <v>61186.03</v>
      </c>
      <c r="N17" s="82">
        <v>0.0</v>
      </c>
      <c r="O17" s="82">
        <v>0.0</v>
      </c>
      <c r="P17" s="82">
        <v>115909.32</v>
      </c>
      <c r="Q17" s="82">
        <v>0.0</v>
      </c>
      <c r="R17" s="82">
        <v>0.0</v>
      </c>
      <c r="S17" s="82">
        <v>0.0</v>
      </c>
      <c r="T17" s="82">
        <v>127199.26</v>
      </c>
      <c r="U17" s="82">
        <v>0.0</v>
      </c>
      <c r="V17" s="82">
        <v>59574.3</v>
      </c>
      <c r="W17" s="82">
        <v>71792.74</v>
      </c>
      <c r="X17" s="82">
        <v>0.0</v>
      </c>
      <c r="Y17" s="82">
        <v>0.0</v>
      </c>
      <c r="Z17" s="82">
        <v>66985.58</v>
      </c>
      <c r="AA17" s="82">
        <v>0.0</v>
      </c>
      <c r="AB17" s="82">
        <v>0.0</v>
      </c>
      <c r="AC17" s="82">
        <v>0.0</v>
      </c>
      <c r="AD17" s="82">
        <v>66972.63</v>
      </c>
      <c r="AE17" s="82">
        <v>0.0</v>
      </c>
      <c r="AF17" s="82">
        <v>0.0</v>
      </c>
      <c r="AG17" s="82">
        <v>0.0</v>
      </c>
      <c r="AH17" s="82">
        <v>77648.73</v>
      </c>
      <c r="AI17" s="82">
        <v>0.0</v>
      </c>
      <c r="AJ17" s="82">
        <v>19790.99</v>
      </c>
      <c r="AK17" s="82">
        <v>116796.32</v>
      </c>
      <c r="AL17" s="82">
        <v>78059.31</v>
      </c>
      <c r="AM17" s="82">
        <v>0.0</v>
      </c>
      <c r="AN17" s="82">
        <v>77590.32</v>
      </c>
      <c r="AO17" s="82">
        <v>0.0</v>
      </c>
      <c r="AP17" s="82">
        <v>0.0</v>
      </c>
      <c r="AQ17" s="82">
        <v>0.0</v>
      </c>
      <c r="AR17" s="82">
        <v>0.0</v>
      </c>
      <c r="AS17" s="82">
        <v>0.0</v>
      </c>
      <c r="AT17" s="82">
        <v>0.0</v>
      </c>
      <c r="AU17" s="82">
        <v>0.0</v>
      </c>
      <c r="AV17" s="82">
        <v>135354.65</v>
      </c>
      <c r="AW17" s="82">
        <v>0.0</v>
      </c>
      <c r="AX17" s="82">
        <v>0.0</v>
      </c>
      <c r="AY17" s="82">
        <v>0.0</v>
      </c>
      <c r="AZ17" s="82">
        <v>0.0</v>
      </c>
      <c r="BA17" s="82">
        <v>0.0</v>
      </c>
      <c r="BB17" s="82">
        <v>0.0</v>
      </c>
      <c r="BC17" s="82">
        <v>67104.0</v>
      </c>
      <c r="BD17" s="82">
        <v>0.0</v>
      </c>
      <c r="BE17" s="82">
        <v>0.0</v>
      </c>
      <c r="BF17" s="82">
        <v>0.0</v>
      </c>
      <c r="BG17" s="82">
        <v>0.0</v>
      </c>
    </row>
    <row r="18">
      <c r="A18" s="75" t="s">
        <v>113</v>
      </c>
      <c r="B18" s="72">
        <v>0.0</v>
      </c>
      <c r="C18" s="72">
        <v>0.0</v>
      </c>
      <c r="D18" s="72">
        <v>330579.75</v>
      </c>
      <c r="E18" s="72">
        <v>0.0</v>
      </c>
      <c r="F18" s="72">
        <v>0.0</v>
      </c>
      <c r="G18" s="72">
        <v>0.0</v>
      </c>
      <c r="H18" s="72">
        <v>0.0</v>
      </c>
      <c r="I18" s="113">
        <v>0.0</v>
      </c>
      <c r="J18" s="82">
        <v>0.0</v>
      </c>
      <c r="K18" s="82">
        <v>0.0</v>
      </c>
      <c r="L18" s="82">
        <v>11314.12</v>
      </c>
      <c r="M18" s="82">
        <v>0.0</v>
      </c>
      <c r="N18" s="82">
        <v>226285.23</v>
      </c>
      <c r="O18" s="82">
        <v>0.0</v>
      </c>
      <c r="P18" s="82">
        <v>189896.22</v>
      </c>
      <c r="Q18" s="82">
        <v>0.0</v>
      </c>
      <c r="R18" s="82">
        <v>0.0</v>
      </c>
      <c r="S18" s="82">
        <v>172465.87</v>
      </c>
      <c r="T18" s="82">
        <v>263919.68</v>
      </c>
      <c r="U18" s="82">
        <v>160404.68</v>
      </c>
      <c r="V18" s="82">
        <v>0.0</v>
      </c>
      <c r="W18" s="82">
        <v>0.0</v>
      </c>
      <c r="X18" s="82">
        <v>0.0</v>
      </c>
      <c r="Y18" s="82">
        <v>0.0</v>
      </c>
      <c r="Z18" s="82">
        <v>291262.56</v>
      </c>
      <c r="AA18" s="82">
        <v>0.0</v>
      </c>
      <c r="AB18" s="82">
        <v>34968.13</v>
      </c>
      <c r="AC18" s="82">
        <v>341346.43</v>
      </c>
      <c r="AD18" s="82">
        <v>40881.19</v>
      </c>
      <c r="AE18" s="82">
        <v>350983.37</v>
      </c>
      <c r="AF18" s="82">
        <v>0.0</v>
      </c>
      <c r="AG18" s="82">
        <v>154200.47</v>
      </c>
      <c r="AH18" s="82">
        <v>0.0</v>
      </c>
      <c r="AI18" s="82">
        <v>0.0</v>
      </c>
      <c r="AJ18" s="82">
        <v>0.0</v>
      </c>
      <c r="AK18" s="82">
        <v>48284.86</v>
      </c>
      <c r="AL18" s="82">
        <v>0.0</v>
      </c>
      <c r="AM18" s="82">
        <v>129362.6</v>
      </c>
      <c r="AN18" s="82">
        <v>135110.58</v>
      </c>
      <c r="AO18" s="82">
        <v>144812.89</v>
      </c>
      <c r="AP18" s="82">
        <v>90475.5</v>
      </c>
      <c r="AQ18" s="82">
        <v>127449.65</v>
      </c>
      <c r="AR18" s="82">
        <v>135164.97</v>
      </c>
      <c r="AS18" s="82">
        <v>0.0</v>
      </c>
      <c r="AT18" s="82">
        <v>0.0</v>
      </c>
      <c r="AU18" s="82">
        <v>0.0</v>
      </c>
      <c r="AV18" s="82">
        <v>0.0</v>
      </c>
      <c r="AW18" s="82">
        <v>160997.1</v>
      </c>
      <c r="AX18" s="82">
        <v>115978.61</v>
      </c>
      <c r="AY18" s="82">
        <v>0.0</v>
      </c>
      <c r="AZ18" s="82">
        <v>254973.22</v>
      </c>
      <c r="BA18" s="82">
        <v>0.0</v>
      </c>
      <c r="BB18" s="82">
        <v>136429.0</v>
      </c>
      <c r="BC18" s="82">
        <v>0.0</v>
      </c>
      <c r="BD18" s="82">
        <v>121378.0</v>
      </c>
      <c r="BE18" s="82">
        <v>145100.0</v>
      </c>
      <c r="BF18" s="82">
        <v>0.0</v>
      </c>
      <c r="BG18" s="82">
        <v>19170.0</v>
      </c>
    </row>
    <row r="19">
      <c r="A19" s="112" t="s">
        <v>114</v>
      </c>
      <c r="B19" s="72">
        <v>0.0</v>
      </c>
      <c r="C19" s="72">
        <v>0.0</v>
      </c>
      <c r="D19" s="72">
        <v>0.0</v>
      </c>
      <c r="E19" s="72">
        <v>0.0</v>
      </c>
      <c r="F19" s="70">
        <v>0.0</v>
      </c>
      <c r="G19" s="70">
        <v>0.0</v>
      </c>
      <c r="H19" s="70">
        <v>0.0</v>
      </c>
      <c r="I19" s="113">
        <v>0.0</v>
      </c>
      <c r="J19" s="82">
        <v>0.0</v>
      </c>
      <c r="K19" s="82">
        <v>0.0</v>
      </c>
      <c r="L19" s="82">
        <v>0.0</v>
      </c>
      <c r="M19" s="82">
        <v>0.0</v>
      </c>
      <c r="N19" s="82">
        <v>0.0</v>
      </c>
      <c r="O19" s="82">
        <v>0.0</v>
      </c>
      <c r="P19" s="82">
        <v>0.0</v>
      </c>
      <c r="Q19" s="82">
        <v>0.0</v>
      </c>
      <c r="R19" s="82">
        <v>0.0</v>
      </c>
      <c r="S19" s="82">
        <v>0.0</v>
      </c>
      <c r="T19" s="82">
        <v>16595.36</v>
      </c>
      <c r="U19" s="82">
        <v>0.0</v>
      </c>
      <c r="V19" s="82">
        <v>0.0</v>
      </c>
      <c r="W19" s="82">
        <v>0.0</v>
      </c>
      <c r="X19" s="82">
        <v>0.0</v>
      </c>
      <c r="Y19" s="82">
        <v>0.0</v>
      </c>
      <c r="Z19" s="82">
        <v>0.0</v>
      </c>
      <c r="AA19" s="82">
        <v>0.0</v>
      </c>
      <c r="AB19" s="82">
        <v>0.0</v>
      </c>
      <c r="AC19" s="82">
        <v>0.0</v>
      </c>
      <c r="AD19" s="82">
        <v>0.0</v>
      </c>
      <c r="AE19" s="82">
        <v>0.0</v>
      </c>
      <c r="AF19" s="82">
        <v>0.0</v>
      </c>
      <c r="AG19" s="82">
        <v>0.0</v>
      </c>
      <c r="AH19" s="82">
        <v>0.0</v>
      </c>
      <c r="AI19" s="82">
        <v>0.0</v>
      </c>
      <c r="AJ19" s="82">
        <v>0.0</v>
      </c>
      <c r="AK19" s="82">
        <v>0.0</v>
      </c>
      <c r="AL19" s="82">
        <v>0.0</v>
      </c>
      <c r="AM19" s="82">
        <v>0.0</v>
      </c>
      <c r="AN19" s="82">
        <v>0.0</v>
      </c>
      <c r="AO19" s="82">
        <v>0.0</v>
      </c>
      <c r="AP19" s="82">
        <v>0.0</v>
      </c>
      <c r="AQ19" s="82">
        <v>0.0</v>
      </c>
      <c r="AR19" s="82">
        <v>0.0</v>
      </c>
      <c r="AS19" s="82">
        <v>0.0</v>
      </c>
      <c r="AT19" s="82">
        <v>0.0</v>
      </c>
      <c r="AU19" s="82">
        <v>0.0</v>
      </c>
      <c r="AV19" s="82">
        <v>0.0</v>
      </c>
      <c r="AW19" s="82">
        <v>0.0</v>
      </c>
      <c r="AX19" s="82">
        <v>0.0</v>
      </c>
      <c r="AY19" s="82">
        <v>0.0</v>
      </c>
      <c r="AZ19" s="82">
        <v>0.0</v>
      </c>
      <c r="BA19" s="82">
        <v>0.0</v>
      </c>
      <c r="BB19" s="82">
        <v>0.0</v>
      </c>
      <c r="BC19" s="82">
        <v>0.0</v>
      </c>
      <c r="BD19" s="82">
        <v>0.0</v>
      </c>
      <c r="BE19" s="82">
        <v>0.0</v>
      </c>
      <c r="BF19" s="82">
        <v>0.0</v>
      </c>
      <c r="BG19" s="82">
        <v>0.0</v>
      </c>
    </row>
    <row r="20">
      <c r="A20" s="68" t="s">
        <v>44</v>
      </c>
      <c r="B20" s="82">
        <v>0.0</v>
      </c>
      <c r="C20" s="82">
        <v>0.0</v>
      </c>
      <c r="D20" s="82">
        <v>0.0</v>
      </c>
      <c r="E20" s="82">
        <v>0.0</v>
      </c>
      <c r="F20" s="82">
        <v>0.0</v>
      </c>
      <c r="G20" s="82">
        <v>0.0</v>
      </c>
      <c r="H20" s="82">
        <v>0.0</v>
      </c>
      <c r="I20" s="82">
        <v>0.0</v>
      </c>
      <c r="J20" s="82">
        <v>0.0</v>
      </c>
      <c r="K20" s="82">
        <v>0.0</v>
      </c>
      <c r="L20" s="82">
        <v>0.0</v>
      </c>
      <c r="M20" s="82">
        <v>0.0</v>
      </c>
      <c r="N20" s="82">
        <v>0.0</v>
      </c>
      <c r="O20" s="82">
        <v>0.0</v>
      </c>
      <c r="P20" s="82">
        <v>0.0</v>
      </c>
      <c r="Q20" s="82">
        <v>0.0</v>
      </c>
      <c r="R20" s="82">
        <v>0.0</v>
      </c>
      <c r="S20" s="82">
        <v>0.0</v>
      </c>
      <c r="T20" s="82">
        <v>0.0</v>
      </c>
      <c r="U20" s="82">
        <v>0.0</v>
      </c>
      <c r="V20" s="82">
        <v>0.0</v>
      </c>
      <c r="W20" s="82">
        <v>0.0</v>
      </c>
      <c r="X20" s="82">
        <v>0.0</v>
      </c>
      <c r="Y20" s="82">
        <v>0.0</v>
      </c>
      <c r="Z20" s="82">
        <v>0.0</v>
      </c>
      <c r="AA20" s="82">
        <v>0.0</v>
      </c>
      <c r="AB20" s="82">
        <v>0.0</v>
      </c>
      <c r="AC20" s="82">
        <v>0.0</v>
      </c>
      <c r="AD20" s="82">
        <v>0.0</v>
      </c>
      <c r="AE20" s="82">
        <v>0.0</v>
      </c>
      <c r="AF20" s="82">
        <v>0.0</v>
      </c>
      <c r="AG20" s="82">
        <v>0.0</v>
      </c>
      <c r="AH20" s="82">
        <v>0.0</v>
      </c>
      <c r="AI20" s="82">
        <v>0.0</v>
      </c>
      <c r="AJ20" s="82">
        <v>0.0</v>
      </c>
      <c r="AK20" s="82">
        <v>0.0</v>
      </c>
      <c r="AL20" s="82">
        <v>0.0</v>
      </c>
      <c r="AM20" s="82">
        <v>0.0</v>
      </c>
      <c r="AN20" s="82">
        <v>0.0</v>
      </c>
      <c r="AO20" s="82">
        <v>0.0</v>
      </c>
      <c r="AP20" s="82">
        <v>0.0</v>
      </c>
      <c r="AQ20" s="82">
        <v>0.0</v>
      </c>
      <c r="AR20" s="82">
        <v>0.0</v>
      </c>
      <c r="AS20" s="82">
        <v>0.0</v>
      </c>
      <c r="AT20" s="82">
        <v>0.0</v>
      </c>
      <c r="AU20" s="82">
        <v>0.0</v>
      </c>
      <c r="AV20" s="82">
        <v>0.0</v>
      </c>
      <c r="AW20" s="82">
        <v>0.0</v>
      </c>
      <c r="AX20" s="82">
        <v>0.0</v>
      </c>
      <c r="AY20" s="82">
        <v>0.0</v>
      </c>
      <c r="AZ20" s="82">
        <v>0.0</v>
      </c>
      <c r="BA20" s="82">
        <v>0.0</v>
      </c>
      <c r="BB20" s="82">
        <v>0.0</v>
      </c>
      <c r="BC20" s="82">
        <v>0.0</v>
      </c>
      <c r="BD20" s="82">
        <v>0.0</v>
      </c>
      <c r="BE20" s="82">
        <v>0.0</v>
      </c>
      <c r="BF20" s="82">
        <v>0.0</v>
      </c>
      <c r="BG20" s="82">
        <v>0.0</v>
      </c>
    </row>
    <row r="21">
      <c r="A21" s="112" t="s">
        <v>141</v>
      </c>
      <c r="B21" s="72">
        <v>0.0</v>
      </c>
      <c r="C21" s="72">
        <v>0.0</v>
      </c>
      <c r="D21" s="72">
        <v>0.0</v>
      </c>
      <c r="E21" s="72">
        <v>0.0</v>
      </c>
      <c r="F21" s="72">
        <v>0.0</v>
      </c>
      <c r="G21" s="72">
        <v>0.0</v>
      </c>
      <c r="H21" s="72">
        <v>0.0</v>
      </c>
      <c r="I21" s="114">
        <v>0.0</v>
      </c>
      <c r="J21" s="72">
        <v>0.0</v>
      </c>
      <c r="K21" s="72">
        <v>0.0</v>
      </c>
      <c r="L21" s="72">
        <v>0.0</v>
      </c>
      <c r="M21" s="72">
        <v>0.0</v>
      </c>
      <c r="N21" s="72">
        <v>0.0</v>
      </c>
      <c r="O21" s="72">
        <v>0.0</v>
      </c>
      <c r="P21" s="72">
        <v>0.0</v>
      </c>
      <c r="Q21" s="72">
        <v>0.0</v>
      </c>
      <c r="R21" s="72">
        <v>0.0</v>
      </c>
      <c r="S21" s="72">
        <v>0.0</v>
      </c>
      <c r="T21" s="72">
        <v>0.0</v>
      </c>
      <c r="U21" s="72">
        <v>0.0</v>
      </c>
      <c r="V21" s="72">
        <v>0.0</v>
      </c>
      <c r="W21" s="72">
        <v>0.0</v>
      </c>
      <c r="X21" s="72">
        <v>0.0</v>
      </c>
      <c r="Y21" s="72">
        <v>0.0</v>
      </c>
      <c r="Z21" s="72">
        <v>0.0</v>
      </c>
      <c r="AA21" s="72">
        <v>0.0</v>
      </c>
      <c r="AB21" s="72">
        <v>0.0</v>
      </c>
      <c r="AC21" s="72">
        <v>0.0</v>
      </c>
      <c r="AD21" s="72">
        <v>0.0</v>
      </c>
      <c r="AE21" s="72">
        <v>0.0</v>
      </c>
      <c r="AF21" s="72">
        <v>0.0</v>
      </c>
      <c r="AG21" s="72">
        <v>0.0</v>
      </c>
      <c r="AH21" s="72">
        <v>0.0</v>
      </c>
      <c r="AI21" s="72">
        <v>0.0</v>
      </c>
      <c r="AJ21" s="72">
        <v>0.0</v>
      </c>
      <c r="AK21" s="72">
        <v>0.0</v>
      </c>
      <c r="AL21" s="72">
        <v>0.0</v>
      </c>
      <c r="AM21" s="72">
        <v>0.0</v>
      </c>
      <c r="AN21" s="72">
        <v>0.0</v>
      </c>
      <c r="AO21" s="72">
        <v>0.0</v>
      </c>
      <c r="AP21" s="72">
        <v>0.0</v>
      </c>
      <c r="AQ21" s="72">
        <v>0.0</v>
      </c>
      <c r="AR21" s="72">
        <v>0.0</v>
      </c>
      <c r="AS21" s="72">
        <v>0.0</v>
      </c>
      <c r="AT21" s="72">
        <v>0.0</v>
      </c>
      <c r="AU21" s="72">
        <v>0.0</v>
      </c>
      <c r="AV21" s="72">
        <v>0.0</v>
      </c>
      <c r="AW21" s="72">
        <v>0.0</v>
      </c>
      <c r="AX21" s="72">
        <v>0.0</v>
      </c>
      <c r="AY21" s="72">
        <v>0.0</v>
      </c>
      <c r="AZ21" s="72">
        <v>0.0</v>
      </c>
      <c r="BA21" s="72">
        <v>0.0</v>
      </c>
      <c r="BB21" s="72">
        <v>0.0</v>
      </c>
      <c r="BC21" s="72">
        <v>0.0</v>
      </c>
      <c r="BD21" s="72">
        <v>0.0</v>
      </c>
      <c r="BE21" s="72">
        <v>0.0</v>
      </c>
      <c r="BF21" s="82">
        <v>349145.0</v>
      </c>
      <c r="BG21" s="82">
        <v>0.0</v>
      </c>
    </row>
    <row r="22">
      <c r="A22" s="112" t="s">
        <v>95</v>
      </c>
      <c r="B22" s="72">
        <v>100731.75</v>
      </c>
      <c r="C22" s="72">
        <v>63155.38</v>
      </c>
      <c r="D22" s="72">
        <v>0.0</v>
      </c>
      <c r="E22" s="72">
        <v>104355.19</v>
      </c>
      <c r="F22" s="72">
        <v>0.0</v>
      </c>
      <c r="G22" s="72">
        <v>100439.2</v>
      </c>
      <c r="H22" s="72">
        <v>198541.98</v>
      </c>
      <c r="I22" s="113">
        <v>195805.17</v>
      </c>
      <c r="J22" s="82">
        <v>106337.45</v>
      </c>
      <c r="K22" s="82">
        <v>105440.87</v>
      </c>
      <c r="L22" s="82">
        <v>106273.8</v>
      </c>
      <c r="M22" s="82">
        <v>103825.8</v>
      </c>
      <c r="N22" s="82">
        <v>0.0</v>
      </c>
      <c r="O22" s="82">
        <v>0.0</v>
      </c>
      <c r="P22" s="82">
        <v>103967.7</v>
      </c>
      <c r="Q22" s="82">
        <v>0.0</v>
      </c>
      <c r="R22" s="82">
        <v>103123.07</v>
      </c>
      <c r="S22" s="82">
        <v>0.0</v>
      </c>
      <c r="T22" s="82">
        <v>0.0</v>
      </c>
      <c r="U22" s="82">
        <v>0.0</v>
      </c>
      <c r="V22" s="82">
        <v>214037.21</v>
      </c>
      <c r="W22" s="82">
        <v>0.0</v>
      </c>
      <c r="X22" s="82">
        <v>0.0</v>
      </c>
      <c r="Y22" s="82">
        <v>0.0</v>
      </c>
      <c r="Z22" s="82">
        <v>0.0</v>
      </c>
      <c r="AA22" s="82">
        <v>107751.39</v>
      </c>
      <c r="AB22" s="82">
        <v>107626.93</v>
      </c>
      <c r="AC22" s="82">
        <v>0.0</v>
      </c>
      <c r="AD22" s="82">
        <v>96248.83</v>
      </c>
      <c r="AE22" s="82">
        <v>0.0</v>
      </c>
      <c r="AF22" s="82">
        <v>94871.65</v>
      </c>
      <c r="AG22" s="82">
        <v>0.0</v>
      </c>
      <c r="AH22" s="82">
        <v>0.0</v>
      </c>
      <c r="AI22" s="82">
        <v>0.0</v>
      </c>
      <c r="AJ22" s="82">
        <v>0.0</v>
      </c>
      <c r="AK22" s="82">
        <v>0.0</v>
      </c>
      <c r="AL22" s="82">
        <v>0.0</v>
      </c>
      <c r="AM22" s="82">
        <v>0.0</v>
      </c>
      <c r="AN22" s="82">
        <v>0.0</v>
      </c>
      <c r="AO22" s="82">
        <v>113067.9</v>
      </c>
      <c r="AP22" s="82">
        <v>0.0</v>
      </c>
      <c r="AQ22" s="82">
        <v>0.0</v>
      </c>
      <c r="AR22" s="82">
        <v>229058.06</v>
      </c>
      <c r="AS22" s="82">
        <v>0.0</v>
      </c>
      <c r="AT22" s="82">
        <v>0.0</v>
      </c>
      <c r="AU22" s="82">
        <v>108017.19</v>
      </c>
      <c r="AV22" s="82">
        <v>0.0</v>
      </c>
      <c r="AW22" s="82">
        <v>0.0</v>
      </c>
      <c r="AX22" s="82">
        <v>113112.29</v>
      </c>
      <c r="AY22" s="82">
        <v>0.0</v>
      </c>
      <c r="AZ22" s="82">
        <v>112775.69</v>
      </c>
      <c r="BA22" s="82">
        <v>0.0</v>
      </c>
      <c r="BB22" s="82">
        <v>0.0</v>
      </c>
      <c r="BC22" s="82">
        <v>0.0</v>
      </c>
      <c r="BD22" s="82">
        <v>112654.0</v>
      </c>
      <c r="BE22" s="82">
        <v>0.0</v>
      </c>
      <c r="BF22" s="82">
        <v>0.0</v>
      </c>
      <c r="BG22" s="82">
        <v>0.0</v>
      </c>
    </row>
    <row r="23">
      <c r="A23" s="112" t="s">
        <v>45</v>
      </c>
      <c r="B23" s="72">
        <v>97738.9</v>
      </c>
      <c r="C23" s="72">
        <v>0.0</v>
      </c>
      <c r="D23" s="72">
        <v>0.0</v>
      </c>
      <c r="E23" s="72">
        <v>84723.56</v>
      </c>
      <c r="F23" s="72">
        <v>0.0</v>
      </c>
      <c r="G23" s="72">
        <v>0.0</v>
      </c>
      <c r="H23" s="72">
        <v>99228.81</v>
      </c>
      <c r="I23" s="113">
        <v>27933.98</v>
      </c>
      <c r="J23" s="82">
        <v>0.0</v>
      </c>
      <c r="K23" s="82">
        <v>0.0</v>
      </c>
      <c r="L23" s="82">
        <v>67567.5</v>
      </c>
      <c r="M23" s="82">
        <v>0.0</v>
      </c>
      <c r="N23" s="82">
        <v>0.0</v>
      </c>
      <c r="O23" s="82">
        <v>0.0</v>
      </c>
      <c r="P23" s="82">
        <v>30917.03</v>
      </c>
      <c r="Q23" s="82">
        <v>0.0</v>
      </c>
      <c r="R23" s="82">
        <v>54160.76</v>
      </c>
      <c r="S23" s="82">
        <v>0.0</v>
      </c>
      <c r="T23" s="82">
        <v>0.0</v>
      </c>
      <c r="U23" s="82">
        <v>121725.83</v>
      </c>
      <c r="V23" s="82">
        <v>0.0</v>
      </c>
      <c r="W23" s="82">
        <v>0.0</v>
      </c>
      <c r="X23" s="82">
        <v>0.0</v>
      </c>
      <c r="Y23" s="82">
        <v>0.0</v>
      </c>
      <c r="Z23" s="82">
        <v>2201.36</v>
      </c>
      <c r="AA23" s="82">
        <v>0.0</v>
      </c>
      <c r="AB23" s="82">
        <v>225584.7</v>
      </c>
      <c r="AC23" s="82">
        <v>0.0</v>
      </c>
      <c r="AD23" s="82">
        <v>0.0</v>
      </c>
      <c r="AE23" s="82">
        <v>0.0</v>
      </c>
      <c r="AF23" s="82">
        <v>0.0</v>
      </c>
      <c r="AG23" s="82">
        <v>0.0</v>
      </c>
      <c r="AH23" s="82">
        <v>0.0</v>
      </c>
      <c r="AI23" s="82">
        <v>0.0</v>
      </c>
      <c r="AJ23" s="82">
        <v>0.0</v>
      </c>
      <c r="AK23" s="82">
        <v>10.8</v>
      </c>
      <c r="AL23" s="82">
        <v>279150.0</v>
      </c>
      <c r="AM23" s="82">
        <v>0.0</v>
      </c>
      <c r="AN23" s="82">
        <v>85536.0</v>
      </c>
      <c r="AO23" s="82">
        <v>0.0</v>
      </c>
      <c r="AP23" s="82">
        <v>0.0</v>
      </c>
      <c r="AQ23" s="82">
        <v>49920.0</v>
      </c>
      <c r="AR23" s="82">
        <v>0.0</v>
      </c>
      <c r="AS23" s="82">
        <v>0.0</v>
      </c>
      <c r="AT23" s="82">
        <v>1839.18</v>
      </c>
      <c r="AU23" s="82">
        <v>0.0</v>
      </c>
      <c r="AV23" s="82">
        <v>0.0</v>
      </c>
      <c r="AW23" s="82">
        <v>0.0</v>
      </c>
      <c r="AX23" s="82">
        <v>0.0</v>
      </c>
      <c r="AY23" s="82">
        <v>28320.0</v>
      </c>
      <c r="AZ23" s="82">
        <v>0.0</v>
      </c>
      <c r="BA23" s="82">
        <v>0.0</v>
      </c>
      <c r="BB23" s="82">
        <v>0.0</v>
      </c>
      <c r="BC23" s="82">
        <v>0.0</v>
      </c>
      <c r="BD23" s="82">
        <v>0.0</v>
      </c>
      <c r="BE23" s="82">
        <v>0.0</v>
      </c>
      <c r="BF23" s="82">
        <v>0.0</v>
      </c>
      <c r="BG23" s="82">
        <v>0.0</v>
      </c>
    </row>
    <row r="24">
      <c r="A24" s="112" t="s">
        <v>27</v>
      </c>
      <c r="B24" s="72">
        <v>6307493.28</v>
      </c>
      <c r="C24" s="72">
        <v>1503214.08</v>
      </c>
      <c r="D24" s="72">
        <v>1.235397213E7</v>
      </c>
      <c r="E24" s="72">
        <v>1697710.87</v>
      </c>
      <c r="F24" s="70">
        <v>0.0</v>
      </c>
      <c r="G24" s="70">
        <v>1570113.48</v>
      </c>
      <c r="H24" s="70">
        <v>45532.56</v>
      </c>
      <c r="I24" s="113">
        <v>1629606.07</v>
      </c>
      <c r="J24" s="82">
        <v>549368.52</v>
      </c>
      <c r="K24" s="82">
        <v>387944.18</v>
      </c>
      <c r="L24" s="82">
        <v>687674.02</v>
      </c>
      <c r="M24" s="82">
        <v>1953465.89</v>
      </c>
      <c r="N24" s="82">
        <v>3341837.0</v>
      </c>
      <c r="O24" s="82">
        <v>947629.03</v>
      </c>
      <c r="P24" s="82">
        <v>3737757.28</v>
      </c>
      <c r="Q24" s="82">
        <v>1103841.24</v>
      </c>
      <c r="R24" s="82">
        <v>1149114.12</v>
      </c>
      <c r="S24" s="82">
        <v>5121328.87</v>
      </c>
      <c r="T24" s="82">
        <v>1416682.96</v>
      </c>
      <c r="U24" s="82">
        <v>5688949.67</v>
      </c>
      <c r="V24" s="82">
        <v>125020.26</v>
      </c>
      <c r="W24" s="82">
        <v>434994.06</v>
      </c>
      <c r="X24" s="82">
        <v>1.673086873E7</v>
      </c>
      <c r="Y24" s="82">
        <v>4295857.49</v>
      </c>
      <c r="Z24" s="82">
        <v>8340551.97</v>
      </c>
      <c r="AA24" s="82">
        <v>983134.21</v>
      </c>
      <c r="AB24" s="82">
        <v>4768398.74</v>
      </c>
      <c r="AC24" s="82">
        <v>1.349638361E7</v>
      </c>
      <c r="AD24" s="82">
        <v>970330.79</v>
      </c>
      <c r="AE24" s="82">
        <v>1.531945724E7</v>
      </c>
      <c r="AF24" s="82">
        <v>2.763670971E7</v>
      </c>
      <c r="AG24" s="82">
        <v>2830786.49</v>
      </c>
      <c r="AH24" s="82">
        <v>502884.42</v>
      </c>
      <c r="AI24" s="82">
        <v>0.0</v>
      </c>
      <c r="AJ24" s="82">
        <v>1365141.11</v>
      </c>
      <c r="AK24" s="82">
        <v>2269650.68</v>
      </c>
      <c r="AL24" s="82">
        <v>3112837.43</v>
      </c>
      <c r="AM24" s="82">
        <v>1.179854263E7</v>
      </c>
      <c r="AN24" s="82">
        <v>5839739.63</v>
      </c>
      <c r="AO24" s="82">
        <v>8128010.07</v>
      </c>
      <c r="AP24" s="82">
        <v>359774.93</v>
      </c>
      <c r="AQ24" s="82">
        <v>3509357.15</v>
      </c>
      <c r="AR24" s="82">
        <v>4751620.89</v>
      </c>
      <c r="AS24" s="82">
        <v>914857.33</v>
      </c>
      <c r="AT24" s="82">
        <v>3397864.68</v>
      </c>
      <c r="AU24" s="82">
        <v>0.0</v>
      </c>
      <c r="AV24" s="82">
        <v>681695.79</v>
      </c>
      <c r="AW24" s="82">
        <v>3758303.41</v>
      </c>
      <c r="AX24" s="82">
        <v>2237991.19</v>
      </c>
      <c r="AY24" s="82">
        <v>1514334.16</v>
      </c>
      <c r="AZ24" s="82">
        <v>1.752397584E7</v>
      </c>
      <c r="BA24" s="82">
        <v>3928390.0</v>
      </c>
      <c r="BB24" s="82">
        <v>226487.0</v>
      </c>
      <c r="BC24" s="82">
        <v>6718154.0</v>
      </c>
      <c r="BD24" s="82">
        <v>2195499.0</v>
      </c>
      <c r="BE24" s="82">
        <v>4827395.0</v>
      </c>
      <c r="BF24" s="82">
        <v>1183261.0</v>
      </c>
      <c r="BG24" s="82">
        <v>1156144.0</v>
      </c>
    </row>
    <row r="25">
      <c r="A25" s="112" t="s">
        <v>115</v>
      </c>
      <c r="B25" s="72">
        <v>0.0</v>
      </c>
      <c r="C25" s="72">
        <v>0.0</v>
      </c>
      <c r="D25" s="72">
        <v>0.0</v>
      </c>
      <c r="E25" s="72">
        <v>37530.0</v>
      </c>
      <c r="F25" s="70">
        <v>0.0</v>
      </c>
      <c r="G25" s="70">
        <v>0.0</v>
      </c>
      <c r="H25" s="70">
        <v>0.0</v>
      </c>
      <c r="I25" s="113">
        <v>0.0</v>
      </c>
      <c r="J25" s="82">
        <v>0.0</v>
      </c>
      <c r="K25" s="82">
        <v>0.0</v>
      </c>
      <c r="L25" s="82">
        <v>0.0</v>
      </c>
      <c r="M25" s="82">
        <v>0.0</v>
      </c>
      <c r="N25" s="82">
        <v>0.0</v>
      </c>
      <c r="O25" s="82">
        <v>0.0</v>
      </c>
      <c r="P25" s="82">
        <v>0.0</v>
      </c>
      <c r="Q25" s="82">
        <v>0.0</v>
      </c>
      <c r="R25" s="82">
        <v>0.0</v>
      </c>
      <c r="S25" s="82">
        <v>0.0</v>
      </c>
      <c r="T25" s="82">
        <v>0.0</v>
      </c>
      <c r="U25" s="82">
        <v>0.0</v>
      </c>
      <c r="V25" s="82">
        <v>0.0</v>
      </c>
      <c r="W25" s="82">
        <v>0.0</v>
      </c>
      <c r="X25" s="82">
        <v>0.0</v>
      </c>
      <c r="Y25" s="82">
        <v>0.0</v>
      </c>
      <c r="Z25" s="82">
        <v>0.0</v>
      </c>
      <c r="AA25" s="82">
        <v>0.0</v>
      </c>
      <c r="AB25" s="82">
        <v>0.0</v>
      </c>
      <c r="AC25" s="82">
        <v>0.0</v>
      </c>
      <c r="AD25" s="82">
        <v>0.0</v>
      </c>
      <c r="AE25" s="82">
        <v>0.0</v>
      </c>
      <c r="AF25" s="82">
        <v>0.0</v>
      </c>
      <c r="AG25" s="82">
        <v>0.0</v>
      </c>
      <c r="AH25" s="82">
        <v>0.0</v>
      </c>
      <c r="AI25" s="82">
        <v>0.0</v>
      </c>
      <c r="AJ25" s="82">
        <v>0.0</v>
      </c>
      <c r="AK25" s="82">
        <v>0.0</v>
      </c>
      <c r="AL25" s="82">
        <v>0.0</v>
      </c>
      <c r="AM25" s="82">
        <v>0.0</v>
      </c>
      <c r="AN25" s="82">
        <v>0.0</v>
      </c>
      <c r="AO25" s="82">
        <v>0.0</v>
      </c>
      <c r="AP25" s="82">
        <v>0.0</v>
      </c>
      <c r="AQ25" s="82">
        <v>0.0</v>
      </c>
      <c r="AR25" s="82">
        <v>0.0</v>
      </c>
      <c r="AS25" s="82">
        <v>0.0</v>
      </c>
      <c r="AT25" s="82">
        <v>0.0</v>
      </c>
      <c r="AU25" s="82">
        <v>0.0</v>
      </c>
      <c r="AV25" s="82">
        <v>0.0</v>
      </c>
      <c r="AW25" s="82">
        <v>0.0</v>
      </c>
      <c r="AX25" s="82">
        <v>0.0</v>
      </c>
      <c r="AY25" s="82">
        <v>0.0</v>
      </c>
      <c r="AZ25" s="82">
        <v>0.0</v>
      </c>
      <c r="BA25" s="82">
        <v>0.0</v>
      </c>
      <c r="BB25" s="82">
        <v>0.0</v>
      </c>
      <c r="BC25" s="82">
        <v>0.0</v>
      </c>
      <c r="BD25" s="82">
        <v>0.0</v>
      </c>
      <c r="BE25" s="82">
        <v>0.0</v>
      </c>
      <c r="BF25" s="82">
        <v>0.0</v>
      </c>
      <c r="BG25" s="82">
        <v>0.0</v>
      </c>
    </row>
    <row r="26">
      <c r="A26" s="112" t="s">
        <v>116</v>
      </c>
      <c r="B26" s="72">
        <v>0.0</v>
      </c>
      <c r="C26" s="72">
        <v>0.0</v>
      </c>
      <c r="D26" s="72">
        <v>0.0</v>
      </c>
      <c r="E26" s="70">
        <v>0.0</v>
      </c>
      <c r="F26" s="70">
        <v>0.0</v>
      </c>
      <c r="G26" s="70">
        <v>0.0</v>
      </c>
      <c r="H26" s="70">
        <v>0.0</v>
      </c>
      <c r="I26" s="113">
        <v>0.0</v>
      </c>
      <c r="J26" s="82">
        <v>0.0</v>
      </c>
      <c r="K26" s="82">
        <v>0.0</v>
      </c>
      <c r="L26" s="82">
        <v>0.0</v>
      </c>
      <c r="M26" s="82">
        <v>0.0</v>
      </c>
      <c r="N26" s="82">
        <v>0.0</v>
      </c>
      <c r="O26" s="82">
        <v>0.0</v>
      </c>
      <c r="P26" s="82">
        <v>0.0</v>
      </c>
      <c r="Q26" s="82">
        <v>0.0</v>
      </c>
      <c r="R26" s="82">
        <v>0.0</v>
      </c>
      <c r="S26" s="82">
        <v>0.0</v>
      </c>
      <c r="T26" s="82">
        <v>0.0</v>
      </c>
      <c r="U26" s="82">
        <v>0.0</v>
      </c>
      <c r="V26" s="82">
        <v>0.0</v>
      </c>
      <c r="W26" s="82">
        <v>0.0</v>
      </c>
      <c r="X26" s="82">
        <v>0.0</v>
      </c>
      <c r="Y26" s="82">
        <v>0.0</v>
      </c>
      <c r="Z26" s="82">
        <v>0.0</v>
      </c>
      <c r="AA26" s="82">
        <v>0.0</v>
      </c>
      <c r="AB26" s="82">
        <v>0.0</v>
      </c>
      <c r="AC26" s="82">
        <v>0.0</v>
      </c>
      <c r="AD26" s="82">
        <v>0.0</v>
      </c>
      <c r="AE26" s="82">
        <v>0.0</v>
      </c>
      <c r="AF26" s="82">
        <v>0.0</v>
      </c>
      <c r="AG26" s="82">
        <v>0.0</v>
      </c>
      <c r="AH26" s="82">
        <v>0.0</v>
      </c>
      <c r="AI26" s="82">
        <v>0.0</v>
      </c>
      <c r="AJ26" s="82">
        <v>0.0</v>
      </c>
      <c r="AK26" s="82">
        <v>0.0</v>
      </c>
      <c r="AL26" s="82">
        <v>0.0</v>
      </c>
      <c r="AM26" s="82">
        <v>0.0</v>
      </c>
      <c r="AN26" s="82">
        <v>0.0</v>
      </c>
      <c r="AO26" s="82">
        <v>0.0</v>
      </c>
      <c r="AP26" s="82">
        <v>0.0</v>
      </c>
      <c r="AQ26" s="82">
        <v>0.0</v>
      </c>
      <c r="AR26" s="82">
        <v>35040.0</v>
      </c>
      <c r="AS26" s="82">
        <v>0.0</v>
      </c>
      <c r="AT26" s="82">
        <v>0.0</v>
      </c>
      <c r="AU26" s="82">
        <v>0.0</v>
      </c>
      <c r="AV26" s="82">
        <v>0.0</v>
      </c>
      <c r="AW26" s="82">
        <v>0.0</v>
      </c>
      <c r="AX26" s="82">
        <v>0.0</v>
      </c>
      <c r="AY26" s="82">
        <v>0.0</v>
      </c>
      <c r="AZ26" s="82">
        <v>0.0</v>
      </c>
      <c r="BA26" s="82">
        <v>0.0</v>
      </c>
      <c r="BB26" s="82">
        <v>0.0</v>
      </c>
      <c r="BC26" s="82">
        <v>0.0</v>
      </c>
      <c r="BD26" s="82">
        <v>0.0</v>
      </c>
      <c r="BE26" s="82">
        <v>0.0</v>
      </c>
      <c r="BF26" s="82">
        <v>0.0</v>
      </c>
      <c r="BG26" s="82">
        <v>0.0</v>
      </c>
    </row>
    <row r="27">
      <c r="A27" s="112" t="s">
        <v>46</v>
      </c>
      <c r="B27" s="72">
        <v>0.0</v>
      </c>
      <c r="C27" s="72">
        <v>2060789.85</v>
      </c>
      <c r="D27" s="72">
        <v>2542340.17</v>
      </c>
      <c r="E27" s="72">
        <v>0.0</v>
      </c>
      <c r="F27" s="72">
        <v>192038.38</v>
      </c>
      <c r="G27" s="72">
        <v>992891.83</v>
      </c>
      <c r="H27" s="72">
        <v>0.0</v>
      </c>
      <c r="I27" s="113">
        <v>1648472.82</v>
      </c>
      <c r="J27" s="82">
        <v>1022168.32</v>
      </c>
      <c r="K27" s="82">
        <v>0.0</v>
      </c>
      <c r="L27" s="82">
        <v>0.0</v>
      </c>
      <c r="M27" s="82">
        <v>0.0</v>
      </c>
      <c r="N27" s="82">
        <v>31278.18</v>
      </c>
      <c r="O27" s="82">
        <v>1529373.59</v>
      </c>
      <c r="P27" s="82">
        <v>1525081.24</v>
      </c>
      <c r="Q27" s="82">
        <v>0.0</v>
      </c>
      <c r="R27" s="82">
        <v>2025047.28</v>
      </c>
      <c r="S27" s="82">
        <v>934132.14</v>
      </c>
      <c r="T27" s="82">
        <v>3377.19</v>
      </c>
      <c r="U27" s="82">
        <v>2341416.76</v>
      </c>
      <c r="V27" s="82">
        <v>0.0</v>
      </c>
      <c r="W27" s="82">
        <v>1400618.79</v>
      </c>
      <c r="X27" s="82">
        <v>205100.85</v>
      </c>
      <c r="Y27" s="82">
        <v>158899.66</v>
      </c>
      <c r="Z27" s="82">
        <v>1963018.09</v>
      </c>
      <c r="AA27" s="82">
        <v>0.0</v>
      </c>
      <c r="AB27" s="82">
        <v>4185123.93</v>
      </c>
      <c r="AC27" s="82">
        <v>0.0</v>
      </c>
      <c r="AD27" s="82">
        <v>2210941.76</v>
      </c>
      <c r="AE27" s="82">
        <v>1451226.32</v>
      </c>
      <c r="AF27" s="82">
        <v>0.0</v>
      </c>
      <c r="AG27" s="82">
        <v>173078.43</v>
      </c>
      <c r="AH27" s="82">
        <v>2826798.03</v>
      </c>
      <c r="AI27" s="82">
        <v>0.0</v>
      </c>
      <c r="AJ27" s="82">
        <v>1004848.24</v>
      </c>
      <c r="AK27" s="82">
        <v>1639495.12</v>
      </c>
      <c r="AL27" s="82">
        <v>0.0</v>
      </c>
      <c r="AM27" s="82">
        <v>1609958.8</v>
      </c>
      <c r="AN27" s="82">
        <v>1262042.28</v>
      </c>
      <c r="AO27" s="82">
        <v>0.0</v>
      </c>
      <c r="AP27" s="82">
        <v>1145524.32</v>
      </c>
      <c r="AQ27" s="82">
        <v>1569299.35</v>
      </c>
      <c r="AR27" s="82">
        <v>1408288.32</v>
      </c>
      <c r="AS27" s="82">
        <v>1053722.09</v>
      </c>
      <c r="AT27" s="82">
        <v>69059.52</v>
      </c>
      <c r="AU27" s="82">
        <v>10000.0</v>
      </c>
      <c r="AV27" s="82">
        <v>0.0</v>
      </c>
      <c r="AW27" s="82">
        <v>0.0</v>
      </c>
      <c r="AX27" s="82">
        <v>0.0</v>
      </c>
      <c r="AY27" s="82">
        <v>1279709.26</v>
      </c>
      <c r="AZ27" s="82">
        <v>1634182.16</v>
      </c>
      <c r="BA27" s="82">
        <v>1494381.0</v>
      </c>
      <c r="BB27" s="82">
        <v>0.0</v>
      </c>
      <c r="BC27" s="82">
        <v>1313861.0</v>
      </c>
      <c r="BD27" s="82">
        <v>1352471.0</v>
      </c>
      <c r="BE27" s="82">
        <v>11000.0</v>
      </c>
      <c r="BF27" s="82">
        <v>970882.0</v>
      </c>
      <c r="BG27" s="82">
        <v>0.0</v>
      </c>
    </row>
    <row r="28">
      <c r="A28" s="112" t="s">
        <v>117</v>
      </c>
      <c r="B28" s="72">
        <v>0.0</v>
      </c>
      <c r="C28" s="72">
        <v>0.0</v>
      </c>
      <c r="D28" s="72">
        <v>0.0</v>
      </c>
      <c r="E28" s="72">
        <v>0.0</v>
      </c>
      <c r="F28" s="72">
        <v>0.0</v>
      </c>
      <c r="G28" s="72">
        <v>0.0</v>
      </c>
      <c r="H28" s="72">
        <v>0.0</v>
      </c>
      <c r="I28" s="113">
        <v>0.0</v>
      </c>
      <c r="J28" s="82">
        <v>0.0</v>
      </c>
      <c r="K28" s="82">
        <v>0.0</v>
      </c>
      <c r="L28" s="82">
        <v>21690.0</v>
      </c>
      <c r="M28" s="82">
        <v>0.0</v>
      </c>
      <c r="N28" s="82">
        <v>0.0</v>
      </c>
      <c r="O28" s="82">
        <v>0.0</v>
      </c>
      <c r="P28" s="82">
        <v>0.0</v>
      </c>
      <c r="Q28" s="82">
        <v>0.0</v>
      </c>
      <c r="R28" s="82">
        <v>0.0</v>
      </c>
      <c r="S28" s="82">
        <v>0.0</v>
      </c>
      <c r="T28" s="82">
        <v>0.0</v>
      </c>
      <c r="U28" s="82">
        <v>0.0</v>
      </c>
      <c r="V28" s="82">
        <v>0.0</v>
      </c>
      <c r="W28" s="82">
        <v>0.0</v>
      </c>
      <c r="X28" s="82">
        <v>0.0</v>
      </c>
      <c r="Y28" s="82">
        <v>0.0</v>
      </c>
      <c r="Z28" s="82">
        <v>0.0</v>
      </c>
      <c r="AA28" s="82">
        <v>0.0</v>
      </c>
      <c r="AB28" s="82">
        <v>24838.65</v>
      </c>
      <c r="AC28" s="82">
        <v>0.0</v>
      </c>
      <c r="AD28" s="82">
        <v>0.0</v>
      </c>
      <c r="AE28" s="82">
        <v>81513.24</v>
      </c>
      <c r="AF28" s="82">
        <v>24330.74</v>
      </c>
      <c r="AG28" s="82">
        <v>0.0</v>
      </c>
      <c r="AH28" s="82">
        <v>44443.9</v>
      </c>
      <c r="AI28" s="82">
        <v>24337.75</v>
      </c>
      <c r="AJ28" s="82">
        <v>57875.29</v>
      </c>
      <c r="AK28" s="82">
        <v>31636.38</v>
      </c>
      <c r="AL28" s="82">
        <v>0.0</v>
      </c>
      <c r="AM28" s="82">
        <v>0.0</v>
      </c>
      <c r="AN28" s="82">
        <v>24566.21</v>
      </c>
      <c r="AO28" s="82">
        <v>0.0</v>
      </c>
      <c r="AP28" s="82">
        <v>0.0</v>
      </c>
      <c r="AQ28" s="82">
        <v>0.0</v>
      </c>
      <c r="AR28" s="82">
        <v>0.0</v>
      </c>
      <c r="AS28" s="82">
        <v>35332.42</v>
      </c>
      <c r="AT28" s="82">
        <v>0.0</v>
      </c>
      <c r="AU28" s="82">
        <v>26962.27</v>
      </c>
      <c r="AV28" s="82">
        <v>0.0</v>
      </c>
      <c r="AW28" s="82">
        <v>0.0</v>
      </c>
      <c r="AX28" s="82">
        <v>0.0</v>
      </c>
      <c r="AY28" s="82">
        <v>0.0</v>
      </c>
      <c r="AZ28" s="82">
        <v>0.0</v>
      </c>
      <c r="BA28" s="82">
        <v>0.0</v>
      </c>
      <c r="BB28" s="82">
        <v>0.0</v>
      </c>
      <c r="BC28" s="82">
        <v>0.0</v>
      </c>
      <c r="BD28" s="82">
        <v>0.0</v>
      </c>
      <c r="BE28" s="82">
        <v>0.0</v>
      </c>
      <c r="BF28" s="82">
        <v>0.0</v>
      </c>
      <c r="BG28" s="82">
        <v>0.0</v>
      </c>
    </row>
    <row r="29">
      <c r="A29" s="112" t="s">
        <v>118</v>
      </c>
      <c r="B29" s="72">
        <v>0.0</v>
      </c>
      <c r="C29" s="72">
        <v>0.0</v>
      </c>
      <c r="D29" s="72">
        <v>0.0</v>
      </c>
      <c r="E29" s="72">
        <v>0.0</v>
      </c>
      <c r="F29" s="72">
        <v>0.0</v>
      </c>
      <c r="G29" s="72">
        <v>0.0</v>
      </c>
      <c r="H29" s="72">
        <v>0.0</v>
      </c>
      <c r="I29" s="113">
        <v>0.0</v>
      </c>
      <c r="J29" s="82">
        <v>0.0</v>
      </c>
      <c r="K29" s="82">
        <v>0.0</v>
      </c>
      <c r="L29" s="82">
        <v>0.0</v>
      </c>
      <c r="M29" s="82">
        <v>0.0</v>
      </c>
      <c r="N29" s="82">
        <v>0.0</v>
      </c>
      <c r="O29" s="82">
        <v>0.0</v>
      </c>
      <c r="P29" s="82">
        <v>0.0</v>
      </c>
      <c r="Q29" s="82">
        <v>0.0</v>
      </c>
      <c r="R29" s="82">
        <v>0.0</v>
      </c>
      <c r="S29" s="82">
        <v>0.0</v>
      </c>
      <c r="T29" s="82">
        <v>0.0</v>
      </c>
      <c r="U29" s="82">
        <v>16963.19</v>
      </c>
      <c r="V29" s="82">
        <v>0.0</v>
      </c>
      <c r="W29" s="82">
        <v>0.0</v>
      </c>
      <c r="X29" s="82">
        <v>0.0</v>
      </c>
      <c r="Y29" s="82">
        <v>0.0</v>
      </c>
      <c r="Z29" s="82">
        <v>0.0</v>
      </c>
      <c r="AA29" s="82">
        <v>0.0</v>
      </c>
      <c r="AB29" s="82">
        <v>0.0</v>
      </c>
      <c r="AC29" s="82">
        <v>0.0</v>
      </c>
      <c r="AD29" s="82">
        <v>0.0</v>
      </c>
      <c r="AE29" s="82">
        <v>0.0</v>
      </c>
      <c r="AF29" s="82">
        <v>0.0</v>
      </c>
      <c r="AG29" s="82">
        <v>0.0</v>
      </c>
      <c r="AH29" s="82">
        <v>0.0</v>
      </c>
      <c r="AI29" s="82">
        <v>0.0</v>
      </c>
      <c r="AJ29" s="82">
        <v>0.0</v>
      </c>
      <c r="AK29" s="82">
        <v>0.0</v>
      </c>
      <c r="AL29" s="82">
        <v>0.0</v>
      </c>
      <c r="AM29" s="82">
        <v>0.0</v>
      </c>
      <c r="AN29" s="82">
        <v>0.0</v>
      </c>
      <c r="AO29" s="82">
        <v>0.0</v>
      </c>
      <c r="AP29" s="82">
        <v>0.0</v>
      </c>
      <c r="AQ29" s="82">
        <v>0.0</v>
      </c>
      <c r="AR29" s="82">
        <v>0.0</v>
      </c>
      <c r="AS29" s="82">
        <v>0.0</v>
      </c>
      <c r="AT29" s="82">
        <v>0.0</v>
      </c>
      <c r="AU29" s="82">
        <v>0.0</v>
      </c>
      <c r="AV29" s="82">
        <v>0.0</v>
      </c>
      <c r="AW29" s="82">
        <v>0.0</v>
      </c>
      <c r="AX29" s="82">
        <v>0.0</v>
      </c>
      <c r="AY29" s="82">
        <v>0.0</v>
      </c>
      <c r="AZ29" s="82">
        <v>0.0</v>
      </c>
      <c r="BA29" s="82">
        <v>0.0</v>
      </c>
      <c r="BB29" s="82">
        <v>0.0</v>
      </c>
      <c r="BC29" s="82">
        <v>0.0</v>
      </c>
      <c r="BD29" s="82">
        <v>0.0</v>
      </c>
      <c r="BE29" s="82">
        <v>0.0</v>
      </c>
      <c r="BF29" s="82">
        <v>0.0</v>
      </c>
      <c r="BG29" s="82">
        <v>0.0</v>
      </c>
    </row>
    <row r="30">
      <c r="A30" s="112" t="s">
        <v>119</v>
      </c>
      <c r="B30" s="72">
        <v>0.0</v>
      </c>
      <c r="C30" s="72">
        <v>0.0</v>
      </c>
      <c r="D30" s="72">
        <v>0.0</v>
      </c>
      <c r="E30" s="70">
        <v>0.0</v>
      </c>
      <c r="F30" s="72">
        <v>0.0</v>
      </c>
      <c r="G30" s="72">
        <v>0.0</v>
      </c>
      <c r="H30" s="72">
        <v>0.0</v>
      </c>
      <c r="I30" s="113">
        <v>0.0</v>
      </c>
      <c r="J30" s="82">
        <v>0.0</v>
      </c>
      <c r="K30" s="82">
        <v>0.0</v>
      </c>
      <c r="L30" s="82">
        <v>0.0</v>
      </c>
      <c r="M30" s="82">
        <v>0.0</v>
      </c>
      <c r="N30" s="82">
        <v>0.0</v>
      </c>
      <c r="O30" s="82">
        <v>0.0</v>
      </c>
      <c r="P30" s="82">
        <v>0.0</v>
      </c>
      <c r="Q30" s="82">
        <v>0.0</v>
      </c>
      <c r="R30" s="82">
        <v>0.0</v>
      </c>
      <c r="S30" s="82">
        <v>0.0</v>
      </c>
      <c r="T30" s="82">
        <v>0.0</v>
      </c>
      <c r="U30" s="82">
        <v>0.0</v>
      </c>
      <c r="V30" s="82">
        <v>0.0</v>
      </c>
      <c r="W30" s="82">
        <v>0.0</v>
      </c>
      <c r="X30" s="82">
        <v>0.0</v>
      </c>
      <c r="Y30" s="82">
        <v>0.0</v>
      </c>
      <c r="Z30" s="82">
        <v>0.0</v>
      </c>
      <c r="AA30" s="82">
        <v>0.0</v>
      </c>
      <c r="AB30" s="82">
        <v>0.0</v>
      </c>
      <c r="AC30" s="82">
        <v>0.0</v>
      </c>
      <c r="AD30" s="82">
        <v>0.0</v>
      </c>
      <c r="AE30" s="82">
        <v>0.0</v>
      </c>
      <c r="AF30" s="82">
        <v>0.0</v>
      </c>
      <c r="AG30" s="82">
        <v>0.0</v>
      </c>
      <c r="AH30" s="82">
        <v>0.0</v>
      </c>
      <c r="AI30" s="82">
        <v>0.0</v>
      </c>
      <c r="AJ30" s="82">
        <v>0.0</v>
      </c>
      <c r="AK30" s="82">
        <v>0.0</v>
      </c>
      <c r="AL30" s="82">
        <v>0.0</v>
      </c>
      <c r="AM30" s="82">
        <v>0.0</v>
      </c>
      <c r="AN30" s="82">
        <v>0.0</v>
      </c>
      <c r="AO30" s="82">
        <v>0.0</v>
      </c>
      <c r="AP30" s="82">
        <v>0.0</v>
      </c>
      <c r="AQ30" s="82">
        <v>0.0</v>
      </c>
      <c r="AR30" s="82">
        <v>0.0</v>
      </c>
      <c r="AS30" s="82">
        <v>0.0</v>
      </c>
      <c r="AT30" s="82">
        <v>0.0</v>
      </c>
      <c r="AU30" s="82">
        <v>0.0</v>
      </c>
      <c r="AV30" s="82">
        <v>0.0</v>
      </c>
      <c r="AW30" s="82">
        <v>0.0</v>
      </c>
      <c r="AX30" s="82">
        <v>0.0</v>
      </c>
      <c r="AY30" s="82">
        <v>0.0</v>
      </c>
      <c r="AZ30" s="82">
        <v>0.0</v>
      </c>
      <c r="BA30" s="82">
        <v>563990.0</v>
      </c>
      <c r="BB30" s="82">
        <v>0.0</v>
      </c>
      <c r="BC30" s="82">
        <v>0.0</v>
      </c>
      <c r="BD30" s="82">
        <v>0.0</v>
      </c>
      <c r="BE30" s="82">
        <v>0.0</v>
      </c>
      <c r="BF30" s="82">
        <v>0.0</v>
      </c>
      <c r="BG30" s="82">
        <v>0.0</v>
      </c>
    </row>
    <row r="31">
      <c r="A31" s="112" t="s">
        <v>47</v>
      </c>
      <c r="B31" s="72">
        <v>0.0</v>
      </c>
      <c r="C31" s="72">
        <v>0.0</v>
      </c>
      <c r="D31" s="72">
        <v>0.0</v>
      </c>
      <c r="E31" s="72">
        <v>0.0</v>
      </c>
      <c r="F31" s="70">
        <v>0.0</v>
      </c>
      <c r="G31" s="72">
        <v>0.0</v>
      </c>
      <c r="H31" s="72">
        <v>0.0</v>
      </c>
      <c r="I31" s="113">
        <v>0.0</v>
      </c>
      <c r="J31" s="82">
        <v>0.0</v>
      </c>
      <c r="K31" s="82">
        <v>0.0</v>
      </c>
      <c r="L31" s="82">
        <v>0.0</v>
      </c>
      <c r="M31" s="82">
        <v>0.0</v>
      </c>
      <c r="N31" s="82">
        <v>0.0</v>
      </c>
      <c r="O31" s="82">
        <v>0.0</v>
      </c>
      <c r="P31" s="82">
        <v>0.0</v>
      </c>
      <c r="Q31" s="82">
        <v>0.0</v>
      </c>
      <c r="R31" s="82">
        <v>0.0</v>
      </c>
      <c r="S31" s="82">
        <v>0.0</v>
      </c>
      <c r="T31" s="82">
        <v>0.0</v>
      </c>
      <c r="U31" s="82">
        <v>0.0</v>
      </c>
      <c r="V31" s="82">
        <v>0.0</v>
      </c>
      <c r="W31" s="82">
        <v>0.0</v>
      </c>
      <c r="X31" s="82">
        <v>0.0</v>
      </c>
      <c r="Y31" s="82">
        <v>0.0</v>
      </c>
      <c r="Z31" s="82">
        <v>0.0</v>
      </c>
      <c r="AA31" s="82">
        <v>0.0</v>
      </c>
      <c r="AB31" s="82">
        <v>0.0</v>
      </c>
      <c r="AC31" s="82">
        <v>0.0</v>
      </c>
      <c r="AD31" s="82">
        <v>0.0</v>
      </c>
      <c r="AE31" s="82">
        <v>0.0</v>
      </c>
      <c r="AF31" s="82">
        <v>0.0</v>
      </c>
      <c r="AG31" s="82">
        <v>0.0</v>
      </c>
      <c r="AH31" s="82">
        <v>126658.68</v>
      </c>
      <c r="AI31" s="82">
        <v>0.0</v>
      </c>
      <c r="AJ31" s="82">
        <v>0.0</v>
      </c>
      <c r="AK31" s="82">
        <v>0.0</v>
      </c>
      <c r="AL31" s="82">
        <v>0.0</v>
      </c>
      <c r="AM31" s="82">
        <v>0.0</v>
      </c>
      <c r="AN31" s="82">
        <v>252801.46</v>
      </c>
      <c r="AO31" s="82">
        <v>0.0</v>
      </c>
      <c r="AP31" s="82">
        <v>0.0</v>
      </c>
      <c r="AQ31" s="82">
        <v>0.0</v>
      </c>
      <c r="AR31" s="82">
        <v>0.0</v>
      </c>
      <c r="AS31" s="82">
        <v>0.0</v>
      </c>
      <c r="AT31" s="82">
        <v>0.0</v>
      </c>
      <c r="AU31" s="82">
        <v>0.0</v>
      </c>
      <c r="AV31" s="82">
        <v>0.0</v>
      </c>
      <c r="AW31" s="82">
        <v>0.0</v>
      </c>
      <c r="AX31" s="82">
        <v>0.0</v>
      </c>
      <c r="AY31" s="82">
        <v>0.0</v>
      </c>
      <c r="AZ31" s="82">
        <v>0.0</v>
      </c>
      <c r="BA31" s="82">
        <v>0.0</v>
      </c>
      <c r="BB31" s="82">
        <v>0.0</v>
      </c>
      <c r="BC31" s="82">
        <v>0.0</v>
      </c>
      <c r="BD31" s="82">
        <v>0.0</v>
      </c>
      <c r="BE31" s="82">
        <v>0.0</v>
      </c>
      <c r="BF31" s="82">
        <v>0.0</v>
      </c>
      <c r="BG31" s="82">
        <v>0.0</v>
      </c>
    </row>
    <row r="32">
      <c r="A32" s="112" t="s">
        <v>120</v>
      </c>
      <c r="B32" s="72">
        <v>1.593745488E7</v>
      </c>
      <c r="C32" s="72">
        <v>1.400651204E7</v>
      </c>
      <c r="D32" s="72">
        <v>4818818.42</v>
      </c>
      <c r="E32" s="72">
        <v>0.0</v>
      </c>
      <c r="F32" s="72">
        <v>0.0</v>
      </c>
      <c r="G32" s="72">
        <v>0.0</v>
      </c>
      <c r="H32" s="72">
        <v>0.0</v>
      </c>
      <c r="I32" s="113">
        <v>0.0</v>
      </c>
      <c r="J32" s="82">
        <v>0.0</v>
      </c>
      <c r="K32" s="82">
        <v>0.0</v>
      </c>
      <c r="L32" s="82">
        <v>0.0</v>
      </c>
      <c r="M32" s="82">
        <v>0.0</v>
      </c>
      <c r="N32" s="82">
        <v>0.0</v>
      </c>
      <c r="O32" s="82">
        <v>0.0</v>
      </c>
      <c r="P32" s="82">
        <v>294562.17</v>
      </c>
      <c r="Q32" s="82">
        <v>0.0</v>
      </c>
      <c r="R32" s="82">
        <v>0.0</v>
      </c>
      <c r="S32" s="82">
        <v>0.0</v>
      </c>
      <c r="T32" s="82">
        <v>0.0</v>
      </c>
      <c r="U32" s="82">
        <v>0.0</v>
      </c>
      <c r="V32" s="82">
        <v>0.0</v>
      </c>
      <c r="W32" s="82">
        <v>0.0</v>
      </c>
      <c r="X32" s="82">
        <v>2599602.1</v>
      </c>
      <c r="Y32" s="82">
        <v>9197283.8</v>
      </c>
      <c r="Z32" s="82">
        <v>1.272376329E7</v>
      </c>
      <c r="AA32" s="82">
        <v>1.072416676E7</v>
      </c>
      <c r="AB32" s="82">
        <v>4723902.51</v>
      </c>
      <c r="AC32" s="82">
        <v>485500.74</v>
      </c>
      <c r="AD32" s="82">
        <v>0.0</v>
      </c>
      <c r="AE32" s="82">
        <v>0.0</v>
      </c>
      <c r="AF32" s="82">
        <v>306720.0</v>
      </c>
      <c r="AG32" s="82">
        <v>0.0</v>
      </c>
      <c r="AH32" s="82">
        <v>0.0</v>
      </c>
      <c r="AI32" s="82">
        <v>630820.34</v>
      </c>
      <c r="AJ32" s="82">
        <v>1.900251854E7</v>
      </c>
      <c r="AK32" s="82">
        <v>2.883179402E7</v>
      </c>
      <c r="AL32" s="82">
        <v>3.639798444E7</v>
      </c>
      <c r="AM32" s="82">
        <v>2.63168956E7</v>
      </c>
      <c r="AN32" s="82">
        <v>2.034129404E7</v>
      </c>
      <c r="AO32" s="82">
        <v>578015.15</v>
      </c>
      <c r="AP32" s="82">
        <v>25700.0</v>
      </c>
      <c r="AQ32" s="82">
        <v>0.0</v>
      </c>
      <c r="AR32" s="82">
        <v>11648.01</v>
      </c>
      <c r="AS32" s="82">
        <v>0.0</v>
      </c>
      <c r="AT32" s="82">
        <v>0.0</v>
      </c>
      <c r="AU32" s="82">
        <v>1266966.62</v>
      </c>
      <c r="AV32" s="82">
        <v>1.637106142E7</v>
      </c>
      <c r="AW32" s="82">
        <v>2.294334701E7</v>
      </c>
      <c r="AX32" s="82">
        <v>3.731337879E7</v>
      </c>
      <c r="AY32" s="82">
        <v>2.910510482E7</v>
      </c>
      <c r="AZ32" s="82">
        <v>1.504573468E7</v>
      </c>
      <c r="BA32" s="82">
        <v>1003462.0</v>
      </c>
      <c r="BB32" s="82">
        <v>42748.0</v>
      </c>
      <c r="BC32" s="82">
        <v>0.0</v>
      </c>
      <c r="BD32" s="82">
        <v>0.0</v>
      </c>
      <c r="BE32" s="82">
        <v>0.0</v>
      </c>
      <c r="BF32" s="82">
        <v>0.0</v>
      </c>
      <c r="BG32" s="82">
        <v>955567.0</v>
      </c>
    </row>
    <row r="33">
      <c r="A33" s="112" t="s">
        <v>76</v>
      </c>
      <c r="B33" s="72">
        <v>0.0</v>
      </c>
      <c r="C33" s="72">
        <v>0.0</v>
      </c>
      <c r="D33" s="72">
        <v>0.0</v>
      </c>
      <c r="E33" s="72">
        <v>0.0</v>
      </c>
      <c r="F33" s="72">
        <v>0.0</v>
      </c>
      <c r="G33" s="72">
        <v>0.0</v>
      </c>
      <c r="H33" s="72">
        <v>0.0</v>
      </c>
      <c r="I33" s="113">
        <v>0.0</v>
      </c>
      <c r="J33" s="82">
        <v>0.0</v>
      </c>
      <c r="K33" s="82">
        <v>0.0</v>
      </c>
      <c r="L33" s="82">
        <v>0.0</v>
      </c>
      <c r="M33" s="82">
        <v>0.0</v>
      </c>
      <c r="N33" s="82">
        <v>0.0</v>
      </c>
      <c r="O33" s="82">
        <v>0.0</v>
      </c>
      <c r="P33" s="82">
        <v>54353.54</v>
      </c>
      <c r="Q33" s="82">
        <v>0.0</v>
      </c>
      <c r="R33" s="82">
        <v>0.0</v>
      </c>
      <c r="S33" s="82">
        <v>0.0</v>
      </c>
      <c r="T33" s="82">
        <v>0.0</v>
      </c>
      <c r="U33" s="82">
        <v>0.0</v>
      </c>
      <c r="V33" s="82">
        <v>0.0</v>
      </c>
      <c r="W33" s="82">
        <v>0.0</v>
      </c>
      <c r="X33" s="82">
        <v>0.0</v>
      </c>
      <c r="Y33" s="82">
        <v>0.0</v>
      </c>
      <c r="Z33" s="82">
        <v>0.0</v>
      </c>
      <c r="AA33" s="82">
        <v>0.0</v>
      </c>
      <c r="AB33" s="82">
        <v>0.0</v>
      </c>
      <c r="AC33" s="82">
        <v>0.0</v>
      </c>
      <c r="AD33" s="82">
        <v>0.0</v>
      </c>
      <c r="AE33" s="82">
        <v>0.0</v>
      </c>
      <c r="AF33" s="82">
        <v>0.0</v>
      </c>
      <c r="AG33" s="82">
        <v>0.0</v>
      </c>
      <c r="AH33" s="82">
        <v>0.0</v>
      </c>
      <c r="AI33" s="82">
        <v>0.0</v>
      </c>
      <c r="AJ33" s="82">
        <v>0.0</v>
      </c>
      <c r="AK33" s="82">
        <v>0.0</v>
      </c>
      <c r="AL33" s="82">
        <v>0.0</v>
      </c>
      <c r="AM33" s="82">
        <v>0.0</v>
      </c>
      <c r="AN33" s="82">
        <v>0.0</v>
      </c>
      <c r="AO33" s="82">
        <v>0.0</v>
      </c>
      <c r="AP33" s="82">
        <v>0.0</v>
      </c>
      <c r="AQ33" s="82">
        <v>0.0</v>
      </c>
      <c r="AR33" s="82">
        <v>0.0</v>
      </c>
      <c r="AS33" s="82">
        <v>0.0</v>
      </c>
      <c r="AT33" s="82">
        <v>0.0</v>
      </c>
      <c r="AU33" s="82">
        <v>0.0</v>
      </c>
      <c r="AV33" s="82">
        <v>0.0</v>
      </c>
      <c r="AW33" s="82">
        <v>0.0</v>
      </c>
      <c r="AX33" s="82">
        <v>0.0</v>
      </c>
      <c r="AY33" s="82">
        <v>0.0</v>
      </c>
      <c r="AZ33" s="82">
        <v>0.0</v>
      </c>
      <c r="BA33" s="82">
        <v>0.0</v>
      </c>
      <c r="BB33" s="82">
        <v>0.0</v>
      </c>
      <c r="BC33" s="82">
        <v>0.0</v>
      </c>
      <c r="BD33" s="82">
        <v>0.0</v>
      </c>
      <c r="BE33" s="82">
        <v>0.0</v>
      </c>
      <c r="BF33" s="82">
        <v>0.0</v>
      </c>
      <c r="BG33" s="82">
        <v>0.0</v>
      </c>
    </row>
    <row r="34">
      <c r="A34" s="112" t="s">
        <v>96</v>
      </c>
      <c r="B34" s="72">
        <v>0.0</v>
      </c>
      <c r="C34" s="72">
        <v>0.0</v>
      </c>
      <c r="D34" s="72">
        <v>0.0</v>
      </c>
      <c r="E34" s="72">
        <v>0.0</v>
      </c>
      <c r="F34" s="72">
        <v>0.0</v>
      </c>
      <c r="G34" s="72">
        <v>0.0</v>
      </c>
      <c r="H34" s="72">
        <v>0.0</v>
      </c>
      <c r="I34" s="113">
        <v>56364.98</v>
      </c>
      <c r="J34" s="82">
        <v>0.0</v>
      </c>
      <c r="K34" s="82">
        <v>0.0</v>
      </c>
      <c r="L34" s="82">
        <v>0.0</v>
      </c>
      <c r="M34" s="82">
        <v>0.0</v>
      </c>
      <c r="N34" s="82">
        <v>0.0</v>
      </c>
      <c r="O34" s="82">
        <v>0.0</v>
      </c>
      <c r="P34" s="82">
        <v>0.0</v>
      </c>
      <c r="Q34" s="82">
        <v>0.0</v>
      </c>
      <c r="R34" s="82">
        <v>0.0</v>
      </c>
      <c r="S34" s="82">
        <v>0.0</v>
      </c>
      <c r="T34" s="82">
        <v>0.0</v>
      </c>
      <c r="U34" s="82">
        <v>80490.57</v>
      </c>
      <c r="V34" s="82">
        <v>0.0</v>
      </c>
      <c r="W34" s="82">
        <v>0.0</v>
      </c>
      <c r="X34" s="82">
        <v>0.0</v>
      </c>
      <c r="Y34" s="82">
        <v>0.0</v>
      </c>
      <c r="Z34" s="82">
        <v>0.0</v>
      </c>
      <c r="AA34" s="82">
        <v>0.0</v>
      </c>
      <c r="AB34" s="82">
        <v>0.0</v>
      </c>
      <c r="AC34" s="82">
        <v>0.0</v>
      </c>
      <c r="AD34" s="82">
        <v>0.0</v>
      </c>
      <c r="AE34" s="82">
        <v>38004.38</v>
      </c>
      <c r="AF34" s="82">
        <v>0.0</v>
      </c>
      <c r="AG34" s="82">
        <v>71778.36</v>
      </c>
      <c r="AH34" s="82">
        <v>0.0</v>
      </c>
      <c r="AI34" s="82">
        <v>0.0</v>
      </c>
      <c r="AJ34" s="82">
        <v>0.0</v>
      </c>
      <c r="AK34" s="82">
        <v>0.0</v>
      </c>
      <c r="AL34" s="82">
        <v>0.0</v>
      </c>
      <c r="AM34" s="82">
        <v>0.0</v>
      </c>
      <c r="AN34" s="82">
        <v>0.0</v>
      </c>
      <c r="AO34" s="82">
        <v>0.0</v>
      </c>
      <c r="AP34" s="82">
        <v>73168.7</v>
      </c>
      <c r="AQ34" s="82">
        <v>0.0</v>
      </c>
      <c r="AR34" s="82">
        <v>62247.35</v>
      </c>
      <c r="AS34" s="82">
        <v>0.0</v>
      </c>
      <c r="AT34" s="82">
        <v>0.0</v>
      </c>
      <c r="AU34" s="82">
        <v>54594.46</v>
      </c>
      <c r="AV34" s="82">
        <v>0.0</v>
      </c>
      <c r="AW34" s="82">
        <v>0.0</v>
      </c>
      <c r="AX34" s="82">
        <v>0.0</v>
      </c>
      <c r="AY34" s="82">
        <v>0.0</v>
      </c>
      <c r="AZ34" s="82">
        <v>0.0</v>
      </c>
      <c r="BA34" s="82">
        <v>61187.0</v>
      </c>
      <c r="BB34" s="82">
        <v>0.0</v>
      </c>
      <c r="BC34" s="82">
        <v>0.0</v>
      </c>
      <c r="BD34" s="82">
        <v>0.0</v>
      </c>
      <c r="BE34" s="82">
        <v>0.0</v>
      </c>
      <c r="BF34" s="82">
        <v>60716.0</v>
      </c>
      <c r="BG34" s="82">
        <v>0.0</v>
      </c>
    </row>
    <row r="35">
      <c r="A35" s="112" t="s">
        <v>48</v>
      </c>
      <c r="B35" s="72">
        <v>0.0</v>
      </c>
      <c r="C35" s="72">
        <v>0.0</v>
      </c>
      <c r="D35" s="72">
        <v>0.0</v>
      </c>
      <c r="E35" s="70">
        <v>112001.62</v>
      </c>
      <c r="F35" s="70">
        <v>0.0</v>
      </c>
      <c r="G35" s="70">
        <v>0.0</v>
      </c>
      <c r="H35" s="70">
        <v>56594.12</v>
      </c>
      <c r="I35" s="113">
        <v>0.0</v>
      </c>
      <c r="J35" s="82">
        <v>0.0</v>
      </c>
      <c r="K35" s="82">
        <v>0.0</v>
      </c>
      <c r="L35" s="82">
        <v>16000.0</v>
      </c>
      <c r="M35" s="82">
        <v>0.0</v>
      </c>
      <c r="N35" s="82">
        <v>0.0</v>
      </c>
      <c r="O35" s="82">
        <v>0.0</v>
      </c>
      <c r="P35" s="82">
        <v>0.0</v>
      </c>
      <c r="Q35" s="82">
        <v>0.0</v>
      </c>
      <c r="R35" s="82">
        <v>0.0</v>
      </c>
      <c r="S35" s="82">
        <v>0.0</v>
      </c>
      <c r="T35" s="82">
        <v>0.0</v>
      </c>
      <c r="U35" s="82">
        <v>0.0</v>
      </c>
      <c r="V35" s="82">
        <v>0.0</v>
      </c>
      <c r="W35" s="82">
        <v>0.0</v>
      </c>
      <c r="X35" s="82">
        <v>0.0</v>
      </c>
      <c r="Y35" s="82">
        <v>0.0</v>
      </c>
      <c r="Z35" s="82">
        <v>0.0</v>
      </c>
      <c r="AA35" s="82">
        <v>0.0</v>
      </c>
      <c r="AB35" s="82">
        <v>0.0</v>
      </c>
      <c r="AC35" s="82">
        <v>0.0</v>
      </c>
      <c r="AD35" s="82">
        <v>0.0</v>
      </c>
      <c r="AE35" s="82">
        <v>63763.32</v>
      </c>
      <c r="AF35" s="82">
        <v>0.0</v>
      </c>
      <c r="AG35" s="82">
        <v>0.0</v>
      </c>
      <c r="AH35" s="82">
        <v>0.0</v>
      </c>
      <c r="AI35" s="82">
        <v>0.0</v>
      </c>
      <c r="AJ35" s="82">
        <v>0.0</v>
      </c>
      <c r="AK35" s="82">
        <v>0.0</v>
      </c>
      <c r="AL35" s="82">
        <v>0.0</v>
      </c>
      <c r="AM35" s="82">
        <v>0.0</v>
      </c>
      <c r="AN35" s="82">
        <v>0.0</v>
      </c>
      <c r="AO35" s="82">
        <v>146656.8</v>
      </c>
      <c r="AP35" s="82">
        <v>75252.58</v>
      </c>
      <c r="AQ35" s="82">
        <v>71943.18</v>
      </c>
      <c r="AR35" s="82">
        <v>0.0</v>
      </c>
      <c r="AS35" s="82">
        <v>0.0</v>
      </c>
      <c r="AT35" s="82">
        <v>0.0</v>
      </c>
      <c r="AU35" s="82">
        <v>0.0</v>
      </c>
      <c r="AV35" s="82">
        <v>0.0</v>
      </c>
      <c r="AW35" s="82">
        <v>0.0</v>
      </c>
      <c r="AX35" s="82">
        <v>0.0</v>
      </c>
      <c r="AY35" s="82">
        <v>0.0</v>
      </c>
      <c r="AZ35" s="82">
        <v>0.0</v>
      </c>
      <c r="BA35" s="82">
        <v>0.0</v>
      </c>
      <c r="BB35" s="82">
        <v>0.0</v>
      </c>
      <c r="BC35" s="82">
        <v>0.0</v>
      </c>
      <c r="BD35" s="82">
        <v>0.0</v>
      </c>
      <c r="BE35" s="82">
        <v>0.0</v>
      </c>
      <c r="BF35" s="82">
        <v>0.0</v>
      </c>
      <c r="BG35" s="82">
        <v>0.0</v>
      </c>
    </row>
    <row r="36">
      <c r="A36" s="112" t="s">
        <v>40</v>
      </c>
      <c r="B36" s="72">
        <v>3081520.45</v>
      </c>
      <c r="C36" s="72">
        <v>0.0</v>
      </c>
      <c r="D36" s="72">
        <v>3313859.16</v>
      </c>
      <c r="E36" s="70">
        <v>2902236.4</v>
      </c>
      <c r="F36" s="72">
        <v>67538.38</v>
      </c>
      <c r="G36" s="72">
        <v>2276184.2</v>
      </c>
      <c r="H36" s="72">
        <v>216402.78</v>
      </c>
      <c r="I36" s="113">
        <v>2228701.7</v>
      </c>
      <c r="J36" s="82">
        <v>268042.18</v>
      </c>
      <c r="K36" s="82">
        <v>2122143.09</v>
      </c>
      <c r="L36" s="82">
        <v>2459872.4</v>
      </c>
      <c r="M36" s="82">
        <v>397940.83</v>
      </c>
      <c r="N36" s="82">
        <v>1137331.2</v>
      </c>
      <c r="O36" s="82">
        <v>84822.0</v>
      </c>
      <c r="P36" s="82">
        <v>3453365.42</v>
      </c>
      <c r="Q36" s="82">
        <v>3190530.13</v>
      </c>
      <c r="R36" s="82">
        <v>676085.91</v>
      </c>
      <c r="S36" s="82">
        <v>834110.0</v>
      </c>
      <c r="T36" s="82">
        <v>2346391.7</v>
      </c>
      <c r="U36" s="82">
        <v>322058.06</v>
      </c>
      <c r="V36" s="82">
        <v>0.0</v>
      </c>
      <c r="W36" s="82">
        <v>0.0</v>
      </c>
      <c r="X36" s="82">
        <v>6560.0</v>
      </c>
      <c r="Y36" s="82">
        <v>5737380.8</v>
      </c>
      <c r="Z36" s="82">
        <v>384684.0</v>
      </c>
      <c r="AA36" s="82">
        <v>952716.01</v>
      </c>
      <c r="AB36" s="82">
        <v>2811032.12</v>
      </c>
      <c r="AC36" s="82">
        <v>3238203.89</v>
      </c>
      <c r="AD36" s="82">
        <v>167132.4</v>
      </c>
      <c r="AE36" s="82">
        <v>341954.95</v>
      </c>
      <c r="AF36" s="82">
        <v>703659.13</v>
      </c>
      <c r="AG36" s="82">
        <v>0.0</v>
      </c>
      <c r="AH36" s="82">
        <v>749867.8</v>
      </c>
      <c r="AI36" s="82">
        <v>63396.0</v>
      </c>
      <c r="AJ36" s="82">
        <v>2954643.8</v>
      </c>
      <c r="AK36" s="82">
        <v>248629.02</v>
      </c>
      <c r="AL36" s="82">
        <v>1740301.48</v>
      </c>
      <c r="AM36" s="82">
        <v>2417967.85</v>
      </c>
      <c r="AN36" s="82">
        <v>2250280.06</v>
      </c>
      <c r="AO36" s="82">
        <v>363769.82</v>
      </c>
      <c r="AP36" s="82">
        <v>140515.27</v>
      </c>
      <c r="AQ36" s="82">
        <v>2002055.37</v>
      </c>
      <c r="AR36" s="82">
        <v>249400.57</v>
      </c>
      <c r="AS36" s="82">
        <v>1435592.26</v>
      </c>
      <c r="AT36" s="82">
        <v>423023.51</v>
      </c>
      <c r="AU36" s="82">
        <v>0.0</v>
      </c>
      <c r="AV36" s="82">
        <v>0.0</v>
      </c>
      <c r="AW36" s="82">
        <v>775863.6</v>
      </c>
      <c r="AX36" s="82">
        <v>216309.9</v>
      </c>
      <c r="AY36" s="82">
        <v>450656.2</v>
      </c>
      <c r="AZ36" s="82">
        <v>1037269.53</v>
      </c>
      <c r="BA36" s="82">
        <v>696441.0</v>
      </c>
      <c r="BB36" s="82">
        <v>112155.0</v>
      </c>
      <c r="BC36" s="82">
        <v>0.0</v>
      </c>
      <c r="BD36" s="82">
        <v>208041.0</v>
      </c>
      <c r="BE36" s="82">
        <v>565791.0</v>
      </c>
      <c r="BF36" s="82">
        <v>0.0</v>
      </c>
      <c r="BG36" s="82">
        <v>512142.0</v>
      </c>
    </row>
    <row r="37">
      <c r="A37" s="68" t="s">
        <v>97</v>
      </c>
      <c r="B37" s="72">
        <v>0.0</v>
      </c>
      <c r="C37" s="72">
        <v>0.0</v>
      </c>
      <c r="D37" s="72">
        <v>0.0</v>
      </c>
      <c r="E37" s="72">
        <v>0.0</v>
      </c>
      <c r="F37" s="70">
        <v>0.0</v>
      </c>
      <c r="G37" s="70">
        <v>0.0</v>
      </c>
      <c r="H37" s="70">
        <v>0.0</v>
      </c>
      <c r="I37" s="83">
        <v>0.0</v>
      </c>
      <c r="J37" s="82">
        <v>0.0</v>
      </c>
      <c r="K37" s="82">
        <v>0.0</v>
      </c>
      <c r="L37" s="82">
        <v>0.0</v>
      </c>
      <c r="M37" s="82">
        <v>0.0</v>
      </c>
      <c r="N37" s="82">
        <v>0.0</v>
      </c>
      <c r="O37" s="82">
        <v>62000.0</v>
      </c>
      <c r="P37" s="82">
        <v>0.0</v>
      </c>
      <c r="Q37" s="82">
        <v>0.0</v>
      </c>
      <c r="R37" s="82">
        <v>0.0</v>
      </c>
      <c r="S37" s="82">
        <v>0.0</v>
      </c>
      <c r="T37" s="82">
        <v>0.0</v>
      </c>
      <c r="U37" s="82">
        <v>0.0</v>
      </c>
      <c r="V37" s="82">
        <v>0.0</v>
      </c>
      <c r="W37" s="82">
        <v>0.0</v>
      </c>
      <c r="X37" s="82">
        <v>0.0</v>
      </c>
      <c r="Y37" s="82">
        <v>0.0</v>
      </c>
      <c r="Z37" s="82">
        <v>0.0</v>
      </c>
      <c r="AA37" s="82">
        <v>0.0</v>
      </c>
      <c r="AB37" s="82">
        <v>0.0</v>
      </c>
      <c r="AC37" s="82">
        <v>0.0</v>
      </c>
      <c r="AD37" s="82">
        <v>0.0</v>
      </c>
      <c r="AE37" s="82">
        <v>0.0</v>
      </c>
      <c r="AF37" s="82">
        <v>0.0</v>
      </c>
      <c r="AG37" s="82">
        <v>0.0</v>
      </c>
      <c r="AH37" s="82">
        <v>0.0</v>
      </c>
      <c r="AI37" s="82">
        <v>0.0</v>
      </c>
      <c r="AJ37" s="82">
        <v>0.0</v>
      </c>
      <c r="AK37" s="82">
        <v>0.0</v>
      </c>
      <c r="AL37" s="82">
        <v>0.0</v>
      </c>
      <c r="AM37" s="82">
        <v>0.0</v>
      </c>
      <c r="AN37" s="82">
        <v>0.0</v>
      </c>
      <c r="AO37" s="82">
        <v>0.0</v>
      </c>
      <c r="AP37" s="82">
        <v>0.0</v>
      </c>
      <c r="AQ37" s="82">
        <v>0.0</v>
      </c>
      <c r="AR37" s="82">
        <v>0.0</v>
      </c>
      <c r="AS37" s="82">
        <v>0.0</v>
      </c>
      <c r="AT37" s="82">
        <v>0.0</v>
      </c>
      <c r="AU37" s="82">
        <v>0.0</v>
      </c>
      <c r="AV37" s="82">
        <v>0.0</v>
      </c>
      <c r="AW37" s="82">
        <v>0.0</v>
      </c>
      <c r="AX37" s="82">
        <v>0.0</v>
      </c>
      <c r="AY37" s="82">
        <v>0.0</v>
      </c>
      <c r="AZ37" s="82">
        <v>0.0</v>
      </c>
      <c r="BA37" s="82">
        <v>0.0</v>
      </c>
      <c r="BB37" s="82">
        <v>0.0</v>
      </c>
      <c r="BC37" s="82">
        <v>0.0</v>
      </c>
      <c r="BD37" s="82">
        <v>0.0</v>
      </c>
      <c r="BE37" s="82">
        <v>0.0</v>
      </c>
      <c r="BF37" s="82">
        <v>0.0</v>
      </c>
      <c r="BG37" s="82">
        <v>0.0</v>
      </c>
    </row>
    <row r="38">
      <c r="A38" s="68" t="s">
        <v>98</v>
      </c>
      <c r="B38" s="82">
        <v>0.0</v>
      </c>
      <c r="C38" s="82">
        <v>0.0</v>
      </c>
      <c r="D38" s="82">
        <v>0.0</v>
      </c>
      <c r="E38" s="82">
        <v>0.0</v>
      </c>
      <c r="F38" s="82">
        <v>0.0</v>
      </c>
      <c r="G38" s="82">
        <v>0.0</v>
      </c>
      <c r="H38" s="82">
        <v>0.0</v>
      </c>
      <c r="I38" s="82">
        <v>0.0</v>
      </c>
      <c r="J38" s="82">
        <v>0.0</v>
      </c>
      <c r="K38" s="82">
        <v>0.0</v>
      </c>
      <c r="L38" s="82">
        <v>0.0</v>
      </c>
      <c r="M38" s="82">
        <v>0.0</v>
      </c>
      <c r="N38" s="82">
        <v>0.0</v>
      </c>
      <c r="O38" s="82">
        <v>0.0</v>
      </c>
      <c r="P38" s="82">
        <v>0.0</v>
      </c>
      <c r="Q38" s="82">
        <v>0.0</v>
      </c>
      <c r="R38" s="82">
        <v>0.0</v>
      </c>
      <c r="S38" s="82">
        <v>0.0</v>
      </c>
      <c r="T38" s="82">
        <v>0.0</v>
      </c>
      <c r="U38" s="82">
        <v>0.0</v>
      </c>
      <c r="V38" s="82">
        <v>0.0</v>
      </c>
      <c r="W38" s="82">
        <v>0.0</v>
      </c>
      <c r="X38" s="82">
        <v>0.0</v>
      </c>
      <c r="Y38" s="82">
        <v>0.0</v>
      </c>
      <c r="Z38" s="82">
        <v>0.0</v>
      </c>
      <c r="AA38" s="82">
        <v>0.0</v>
      </c>
      <c r="AB38" s="82">
        <v>0.0</v>
      </c>
      <c r="AC38" s="82">
        <v>0.0</v>
      </c>
      <c r="AD38" s="82">
        <v>0.0</v>
      </c>
      <c r="AE38" s="82">
        <v>0.0</v>
      </c>
      <c r="AF38" s="82">
        <v>0.0</v>
      </c>
      <c r="AG38" s="82">
        <v>0.0</v>
      </c>
      <c r="AH38" s="82">
        <v>0.0</v>
      </c>
      <c r="AI38" s="82">
        <v>0.0</v>
      </c>
      <c r="AJ38" s="82">
        <v>0.0</v>
      </c>
      <c r="AK38" s="82">
        <v>0.0</v>
      </c>
      <c r="AL38" s="82">
        <v>0.0</v>
      </c>
      <c r="AM38" s="82">
        <v>0.0</v>
      </c>
      <c r="AN38" s="82">
        <v>0.0</v>
      </c>
      <c r="AO38" s="82">
        <v>0.0</v>
      </c>
      <c r="AP38" s="82">
        <v>0.0</v>
      </c>
      <c r="AQ38" s="82">
        <v>0.0</v>
      </c>
      <c r="AR38" s="82">
        <v>0.0</v>
      </c>
      <c r="AS38" s="82">
        <v>0.0</v>
      </c>
      <c r="AT38" s="82">
        <v>0.0</v>
      </c>
      <c r="AU38" s="82">
        <v>0.0</v>
      </c>
      <c r="AV38" s="82">
        <v>0.0</v>
      </c>
      <c r="AW38" s="82">
        <v>0.0</v>
      </c>
      <c r="AX38" s="82">
        <v>0.0</v>
      </c>
      <c r="AY38" s="82">
        <v>0.0</v>
      </c>
      <c r="AZ38" s="82">
        <v>0.0</v>
      </c>
      <c r="BA38" s="82">
        <v>0.0</v>
      </c>
      <c r="BB38" s="82">
        <v>0.0</v>
      </c>
      <c r="BC38" s="82">
        <v>0.0</v>
      </c>
      <c r="BD38" s="82">
        <v>0.0</v>
      </c>
      <c r="BE38" s="82">
        <v>0.0</v>
      </c>
      <c r="BF38" s="82">
        <v>0.0</v>
      </c>
      <c r="BG38" s="82">
        <v>0.0</v>
      </c>
    </row>
    <row r="39">
      <c r="A39" s="112" t="s">
        <v>121</v>
      </c>
      <c r="B39" s="82">
        <v>0.0</v>
      </c>
      <c r="C39" s="82">
        <v>0.0</v>
      </c>
      <c r="D39" s="82">
        <v>0.0</v>
      </c>
      <c r="E39" s="82">
        <v>0.0</v>
      </c>
      <c r="F39" s="82">
        <v>0.0</v>
      </c>
      <c r="G39" s="82">
        <v>0.0</v>
      </c>
      <c r="H39" s="82">
        <v>0.0</v>
      </c>
      <c r="I39" s="115">
        <v>0.0</v>
      </c>
      <c r="J39" s="82">
        <v>0.0</v>
      </c>
      <c r="K39" s="82">
        <v>0.0</v>
      </c>
      <c r="L39" s="82">
        <v>0.0</v>
      </c>
      <c r="M39" s="82">
        <v>0.0</v>
      </c>
      <c r="N39" s="82">
        <v>0.0</v>
      </c>
      <c r="O39" s="82">
        <v>0.0</v>
      </c>
      <c r="P39" s="82">
        <v>0.0</v>
      </c>
      <c r="Q39" s="82">
        <v>0.0</v>
      </c>
      <c r="R39" s="82">
        <v>0.0</v>
      </c>
      <c r="S39" s="82">
        <v>0.0</v>
      </c>
      <c r="T39" s="82">
        <v>0.0</v>
      </c>
      <c r="U39" s="82">
        <v>0.0</v>
      </c>
      <c r="V39" s="82">
        <v>0.0</v>
      </c>
      <c r="W39" s="82">
        <v>0.0</v>
      </c>
      <c r="X39" s="82">
        <v>0.0</v>
      </c>
      <c r="Y39" s="82">
        <v>0.0</v>
      </c>
      <c r="Z39" s="82">
        <v>0.0</v>
      </c>
      <c r="AA39" s="82">
        <v>0.0</v>
      </c>
      <c r="AB39" s="82">
        <v>0.0</v>
      </c>
      <c r="AC39" s="82">
        <v>0.0</v>
      </c>
      <c r="AD39" s="82">
        <v>0.0</v>
      </c>
      <c r="AE39" s="82">
        <v>0.0</v>
      </c>
      <c r="AF39" s="82">
        <v>0.0</v>
      </c>
      <c r="AG39" s="82">
        <v>0.0</v>
      </c>
      <c r="AH39" s="82">
        <v>0.0</v>
      </c>
      <c r="AI39" s="82">
        <v>0.0</v>
      </c>
      <c r="AJ39" s="82">
        <v>0.0</v>
      </c>
      <c r="AK39" s="82">
        <v>0.0</v>
      </c>
      <c r="AL39" s="82">
        <v>0.0</v>
      </c>
      <c r="AM39" s="82">
        <v>0.0</v>
      </c>
      <c r="AN39" s="82">
        <v>0.0</v>
      </c>
      <c r="AO39" s="82">
        <v>0.0</v>
      </c>
      <c r="AP39" s="82">
        <v>0.0</v>
      </c>
      <c r="AQ39" s="82">
        <v>0.0</v>
      </c>
      <c r="AR39" s="82">
        <v>0.0</v>
      </c>
      <c r="AS39" s="82">
        <v>0.0</v>
      </c>
      <c r="AT39" s="82">
        <v>0.0</v>
      </c>
      <c r="AU39" s="82">
        <v>0.0</v>
      </c>
      <c r="AV39" s="82">
        <v>0.0</v>
      </c>
      <c r="AW39" s="82">
        <v>0.0</v>
      </c>
      <c r="AX39" s="82">
        <v>0.0</v>
      </c>
      <c r="AY39" s="82">
        <v>0.0</v>
      </c>
      <c r="AZ39" s="82">
        <v>0.0</v>
      </c>
      <c r="BA39" s="82">
        <v>0.0</v>
      </c>
      <c r="BB39" s="82">
        <v>0.0</v>
      </c>
      <c r="BC39" s="82">
        <v>0.0</v>
      </c>
      <c r="BD39" s="82">
        <v>0.0</v>
      </c>
      <c r="BE39" s="82">
        <v>0.0</v>
      </c>
      <c r="BF39" s="82">
        <v>0.0</v>
      </c>
      <c r="BG39" s="82">
        <v>0.0</v>
      </c>
    </row>
    <row r="40">
      <c r="A40" s="112" t="s">
        <v>99</v>
      </c>
      <c r="B40" s="82">
        <v>0.0</v>
      </c>
      <c r="C40" s="82">
        <v>0.0</v>
      </c>
      <c r="D40" s="82">
        <v>0.0</v>
      </c>
      <c r="E40" s="82">
        <v>0.0</v>
      </c>
      <c r="F40" s="82">
        <v>0.0</v>
      </c>
      <c r="G40" s="82">
        <v>0.0</v>
      </c>
      <c r="H40" s="82">
        <v>0.0</v>
      </c>
      <c r="I40" s="115">
        <v>0.0</v>
      </c>
      <c r="J40" s="82">
        <v>0.0</v>
      </c>
      <c r="K40" s="82">
        <v>0.0</v>
      </c>
      <c r="L40" s="82">
        <v>0.0</v>
      </c>
      <c r="M40" s="82">
        <v>0.0</v>
      </c>
      <c r="N40" s="82">
        <v>0.0</v>
      </c>
      <c r="O40" s="82">
        <v>0.0</v>
      </c>
      <c r="P40" s="82">
        <v>0.0</v>
      </c>
      <c r="Q40" s="82">
        <v>0.0</v>
      </c>
      <c r="R40" s="82">
        <v>0.0</v>
      </c>
      <c r="S40" s="82">
        <v>0.0</v>
      </c>
      <c r="T40" s="82">
        <v>0.0</v>
      </c>
      <c r="U40" s="82">
        <v>0.0</v>
      </c>
      <c r="V40" s="82">
        <v>0.0</v>
      </c>
      <c r="W40" s="82">
        <v>0.0</v>
      </c>
      <c r="X40" s="82">
        <v>0.0</v>
      </c>
      <c r="Y40" s="82">
        <v>0.0</v>
      </c>
      <c r="Z40" s="82">
        <v>0.0</v>
      </c>
      <c r="AA40" s="82">
        <v>0.0</v>
      </c>
      <c r="AB40" s="82">
        <v>0.0</v>
      </c>
      <c r="AC40" s="82">
        <v>0.0</v>
      </c>
      <c r="AD40" s="82">
        <v>0.0</v>
      </c>
      <c r="AE40" s="82">
        <v>0.0</v>
      </c>
      <c r="AF40" s="82">
        <v>0.0</v>
      </c>
      <c r="AG40" s="82">
        <v>0.0</v>
      </c>
      <c r="AH40" s="82">
        <v>0.0</v>
      </c>
      <c r="AI40" s="82">
        <v>0.0</v>
      </c>
      <c r="AJ40" s="82">
        <v>0.0</v>
      </c>
      <c r="AK40" s="82">
        <v>0.0</v>
      </c>
      <c r="AL40" s="82">
        <v>0.0</v>
      </c>
      <c r="AM40" s="82">
        <v>0.0</v>
      </c>
      <c r="AN40" s="82">
        <v>0.0</v>
      </c>
      <c r="AO40" s="82">
        <v>0.0</v>
      </c>
      <c r="AP40" s="82">
        <v>0.0</v>
      </c>
      <c r="AQ40" s="82">
        <v>0.0</v>
      </c>
      <c r="AR40" s="82">
        <v>0.0</v>
      </c>
      <c r="AS40" s="82">
        <v>0.0</v>
      </c>
      <c r="AT40" s="82">
        <v>0.0</v>
      </c>
      <c r="AU40" s="82">
        <v>0.0</v>
      </c>
      <c r="AV40" s="82">
        <v>0.0</v>
      </c>
      <c r="AW40" s="82">
        <v>0.0</v>
      </c>
      <c r="AX40" s="82">
        <v>0.0</v>
      </c>
      <c r="AY40" s="82">
        <v>0.0</v>
      </c>
      <c r="AZ40" s="82">
        <v>0.0</v>
      </c>
      <c r="BA40" s="82">
        <v>0.0</v>
      </c>
      <c r="BB40" s="82">
        <v>0.0</v>
      </c>
      <c r="BC40" s="82">
        <v>0.0</v>
      </c>
      <c r="BD40" s="82">
        <v>0.0</v>
      </c>
      <c r="BE40" s="82">
        <v>0.0</v>
      </c>
      <c r="BF40" s="82">
        <v>0.0</v>
      </c>
      <c r="BG40" s="82">
        <v>0.0</v>
      </c>
    </row>
    <row r="41">
      <c r="A41" s="68" t="s">
        <v>122</v>
      </c>
      <c r="B41" s="72">
        <v>0.0</v>
      </c>
      <c r="C41" s="72">
        <v>0.0</v>
      </c>
      <c r="D41" s="72">
        <v>0.0</v>
      </c>
      <c r="E41" s="72">
        <v>0.0</v>
      </c>
      <c r="F41" s="70">
        <v>0.0</v>
      </c>
      <c r="G41" s="72">
        <v>0.0</v>
      </c>
      <c r="H41" s="72">
        <v>0.0</v>
      </c>
      <c r="I41" s="83">
        <v>0.0</v>
      </c>
      <c r="J41" s="82">
        <v>0.0</v>
      </c>
      <c r="K41" s="82">
        <v>0.0</v>
      </c>
      <c r="L41" s="82">
        <v>0.0</v>
      </c>
      <c r="M41" s="82">
        <v>0.0</v>
      </c>
      <c r="N41" s="82">
        <v>0.0</v>
      </c>
      <c r="O41" s="82">
        <v>0.0</v>
      </c>
      <c r="P41" s="82">
        <v>0.0</v>
      </c>
      <c r="Q41" s="82">
        <v>0.0</v>
      </c>
      <c r="R41" s="82">
        <v>0.0</v>
      </c>
      <c r="S41" s="82">
        <v>0.0</v>
      </c>
      <c r="T41" s="82">
        <v>16991.86</v>
      </c>
      <c r="U41" s="82">
        <v>0.0</v>
      </c>
      <c r="V41" s="82">
        <v>0.0</v>
      </c>
      <c r="W41" s="82">
        <v>0.0</v>
      </c>
      <c r="X41" s="82">
        <v>0.0</v>
      </c>
      <c r="Y41" s="82">
        <v>0.0</v>
      </c>
      <c r="Z41" s="82">
        <v>0.0</v>
      </c>
      <c r="AA41" s="82">
        <v>0.0</v>
      </c>
      <c r="AB41" s="82">
        <v>0.0</v>
      </c>
      <c r="AC41" s="82">
        <v>0.0</v>
      </c>
      <c r="AD41" s="82">
        <v>0.0</v>
      </c>
      <c r="AE41" s="82">
        <v>0.0</v>
      </c>
      <c r="AF41" s="82">
        <v>0.0</v>
      </c>
      <c r="AG41" s="82">
        <v>0.0</v>
      </c>
      <c r="AH41" s="82">
        <v>0.0</v>
      </c>
      <c r="AI41" s="82">
        <v>0.0</v>
      </c>
      <c r="AJ41" s="82">
        <v>0.0</v>
      </c>
      <c r="AK41" s="82">
        <v>0.0</v>
      </c>
      <c r="AL41" s="82">
        <v>0.0</v>
      </c>
      <c r="AM41" s="82">
        <v>0.0</v>
      </c>
      <c r="AN41" s="82">
        <v>0.0</v>
      </c>
      <c r="AO41" s="82">
        <v>0.0</v>
      </c>
      <c r="AP41" s="82">
        <v>0.0</v>
      </c>
      <c r="AQ41" s="82">
        <v>0.0</v>
      </c>
      <c r="AR41" s="82">
        <v>0.0</v>
      </c>
      <c r="AS41" s="82">
        <v>0.0</v>
      </c>
      <c r="AT41" s="82">
        <v>0.0</v>
      </c>
      <c r="AU41" s="82">
        <v>0.0</v>
      </c>
      <c r="AV41" s="82">
        <v>0.0</v>
      </c>
      <c r="AW41" s="82">
        <v>0.0</v>
      </c>
      <c r="AX41" s="82">
        <v>0.0</v>
      </c>
      <c r="AY41" s="82">
        <v>0.0</v>
      </c>
      <c r="AZ41" s="82">
        <v>0.0</v>
      </c>
      <c r="BA41" s="82">
        <v>0.0</v>
      </c>
      <c r="BB41" s="82">
        <v>0.0</v>
      </c>
      <c r="BC41" s="82">
        <v>0.0</v>
      </c>
      <c r="BD41" s="82">
        <v>0.0</v>
      </c>
      <c r="BE41" s="82">
        <v>0.0</v>
      </c>
      <c r="BF41" s="82">
        <v>0.0</v>
      </c>
      <c r="BG41" s="82">
        <v>0.0</v>
      </c>
    </row>
    <row r="42">
      <c r="A42" s="112" t="s">
        <v>80</v>
      </c>
      <c r="B42" s="72">
        <v>0.0</v>
      </c>
      <c r="C42" s="72">
        <v>0.0</v>
      </c>
      <c r="D42" s="72">
        <v>0.0</v>
      </c>
      <c r="E42" s="72">
        <v>0.0</v>
      </c>
      <c r="F42" s="72">
        <v>0.0</v>
      </c>
      <c r="G42" s="72">
        <v>0.0</v>
      </c>
      <c r="H42" s="72">
        <v>0.0</v>
      </c>
      <c r="I42" s="116">
        <v>0.0</v>
      </c>
      <c r="J42" s="82">
        <v>0.0</v>
      </c>
      <c r="K42" s="82">
        <v>0.0</v>
      </c>
      <c r="L42" s="82">
        <v>0.0</v>
      </c>
      <c r="M42" s="82">
        <v>0.0</v>
      </c>
      <c r="N42" s="82">
        <v>0.0</v>
      </c>
      <c r="O42" s="82">
        <v>0.0</v>
      </c>
      <c r="P42" s="82">
        <v>0.0</v>
      </c>
      <c r="Q42" s="82">
        <v>0.0</v>
      </c>
      <c r="R42" s="82">
        <v>0.0</v>
      </c>
      <c r="S42" s="82">
        <v>0.0</v>
      </c>
      <c r="T42" s="82">
        <v>0.0</v>
      </c>
      <c r="U42" s="82">
        <v>0.0</v>
      </c>
      <c r="V42" s="82">
        <v>0.0</v>
      </c>
      <c r="W42" s="82">
        <v>0.0</v>
      </c>
      <c r="X42" s="82">
        <v>0.0</v>
      </c>
      <c r="Y42" s="82">
        <v>0.0</v>
      </c>
      <c r="Z42" s="82">
        <v>0.0</v>
      </c>
      <c r="AA42" s="82">
        <v>0.0</v>
      </c>
      <c r="AB42" s="82">
        <v>0.0</v>
      </c>
      <c r="AC42" s="82">
        <v>0.0</v>
      </c>
      <c r="AD42" s="82">
        <v>0.0</v>
      </c>
      <c r="AE42" s="82">
        <v>0.0</v>
      </c>
      <c r="AF42" s="82">
        <v>21122.42</v>
      </c>
      <c r="AG42" s="82">
        <v>36503.83</v>
      </c>
      <c r="AH42" s="82">
        <v>0.0</v>
      </c>
      <c r="AI42" s="82">
        <v>0.0</v>
      </c>
      <c r="AJ42" s="82">
        <v>0.0</v>
      </c>
      <c r="AK42" s="82">
        <v>0.0</v>
      </c>
      <c r="AL42" s="82">
        <v>0.0</v>
      </c>
      <c r="AM42" s="82">
        <v>0.0</v>
      </c>
      <c r="AN42" s="82">
        <v>0.0</v>
      </c>
      <c r="AO42" s="82">
        <v>0.0</v>
      </c>
      <c r="AP42" s="82">
        <v>0.0</v>
      </c>
      <c r="AQ42" s="82">
        <v>0.0</v>
      </c>
      <c r="AR42" s="82">
        <v>0.0</v>
      </c>
      <c r="AS42" s="82">
        <v>0.0</v>
      </c>
      <c r="AT42" s="82">
        <v>0.0</v>
      </c>
      <c r="AU42" s="82">
        <v>0.0</v>
      </c>
      <c r="AV42" s="82">
        <v>0.0</v>
      </c>
      <c r="AW42" s="82">
        <v>0.0</v>
      </c>
      <c r="AX42" s="82">
        <v>0.0</v>
      </c>
      <c r="AY42" s="82">
        <v>0.0</v>
      </c>
      <c r="AZ42" s="82">
        <v>0.0</v>
      </c>
      <c r="BA42" s="82">
        <v>0.0</v>
      </c>
      <c r="BB42" s="82">
        <v>0.0</v>
      </c>
      <c r="BC42" s="82">
        <v>0.0</v>
      </c>
      <c r="BD42" s="82">
        <v>0.0</v>
      </c>
      <c r="BE42" s="82">
        <v>0.0</v>
      </c>
      <c r="BF42" s="82">
        <v>0.0</v>
      </c>
      <c r="BG42" s="82">
        <v>4000.0</v>
      </c>
    </row>
    <row r="43">
      <c r="A43" s="112" t="s">
        <v>100</v>
      </c>
      <c r="B43" s="72">
        <v>0.0</v>
      </c>
      <c r="C43" s="72">
        <v>0.0</v>
      </c>
      <c r="D43" s="72">
        <v>376844.66</v>
      </c>
      <c r="E43" s="72">
        <v>0.0</v>
      </c>
      <c r="F43" s="72">
        <v>0.0</v>
      </c>
      <c r="G43" s="72">
        <v>0.0</v>
      </c>
      <c r="H43" s="72">
        <v>0.0</v>
      </c>
      <c r="I43" s="116">
        <v>0.0</v>
      </c>
      <c r="J43" s="82">
        <v>0.0</v>
      </c>
      <c r="K43" s="82">
        <v>0.0</v>
      </c>
      <c r="L43" s="82">
        <v>170188.34</v>
      </c>
      <c r="M43" s="82">
        <v>174670.8</v>
      </c>
      <c r="N43" s="82">
        <v>0.0</v>
      </c>
      <c r="O43" s="82">
        <v>0.0</v>
      </c>
      <c r="P43" s="82">
        <v>0.0</v>
      </c>
      <c r="Q43" s="82">
        <v>332600.43</v>
      </c>
      <c r="R43" s="82">
        <v>0.0</v>
      </c>
      <c r="S43" s="82">
        <v>0.0</v>
      </c>
      <c r="T43" s="82">
        <v>0.0</v>
      </c>
      <c r="U43" s="82">
        <v>530155.99</v>
      </c>
      <c r="V43" s="82">
        <v>0.0</v>
      </c>
      <c r="W43" s="82">
        <v>0.0</v>
      </c>
      <c r="X43" s="82">
        <v>0.0</v>
      </c>
      <c r="Y43" s="82">
        <v>0.0</v>
      </c>
      <c r="Z43" s="82">
        <v>0.0</v>
      </c>
      <c r="AA43" s="82">
        <v>0.0</v>
      </c>
      <c r="AB43" s="82">
        <v>0.0</v>
      </c>
      <c r="AC43" s="82">
        <v>0.0</v>
      </c>
      <c r="AD43" s="82">
        <v>0.0</v>
      </c>
      <c r="AE43" s="82">
        <v>0.0</v>
      </c>
      <c r="AF43" s="82">
        <v>0.0</v>
      </c>
      <c r="AG43" s="82">
        <v>0.0</v>
      </c>
      <c r="AH43" s="82">
        <v>0.0</v>
      </c>
      <c r="AI43" s="82">
        <v>0.0</v>
      </c>
      <c r="AJ43" s="82">
        <v>0.0</v>
      </c>
      <c r="AK43" s="82">
        <v>0.0</v>
      </c>
      <c r="AL43" s="82">
        <v>0.0</v>
      </c>
      <c r="AM43" s="82">
        <v>0.0</v>
      </c>
      <c r="AN43" s="82">
        <v>0.0</v>
      </c>
      <c r="AO43" s="82">
        <v>0.0</v>
      </c>
      <c r="AP43" s="82">
        <v>0.0</v>
      </c>
      <c r="AQ43" s="82">
        <v>0.0</v>
      </c>
      <c r="AR43" s="82">
        <v>0.0</v>
      </c>
      <c r="AS43" s="82">
        <v>0.0</v>
      </c>
      <c r="AT43" s="82">
        <v>0.0</v>
      </c>
      <c r="AU43" s="82">
        <v>0.0</v>
      </c>
      <c r="AV43" s="82">
        <v>0.0</v>
      </c>
      <c r="AW43" s="82">
        <v>0.0</v>
      </c>
      <c r="AX43" s="82">
        <v>0.0</v>
      </c>
      <c r="AY43" s="82">
        <v>0.0</v>
      </c>
      <c r="AZ43" s="82">
        <v>0.0</v>
      </c>
      <c r="BA43" s="82">
        <v>0.0</v>
      </c>
      <c r="BB43" s="82">
        <v>0.0</v>
      </c>
      <c r="BC43" s="82">
        <v>0.0</v>
      </c>
      <c r="BD43" s="82">
        <v>0.0</v>
      </c>
      <c r="BE43" s="82">
        <v>0.0</v>
      </c>
      <c r="BF43" s="82">
        <v>0.0</v>
      </c>
      <c r="BG43" s="82">
        <v>0.0</v>
      </c>
    </row>
    <row r="44">
      <c r="A44" s="112" t="s">
        <v>29</v>
      </c>
      <c r="B44" s="72">
        <v>0.0</v>
      </c>
      <c r="C44" s="72">
        <v>0.0</v>
      </c>
      <c r="D44" s="72">
        <v>0.0</v>
      </c>
      <c r="E44" s="72">
        <v>0.0</v>
      </c>
      <c r="F44" s="70">
        <v>0.0</v>
      </c>
      <c r="G44" s="72">
        <v>0.0</v>
      </c>
      <c r="H44" s="72">
        <v>0.0</v>
      </c>
      <c r="I44" s="83">
        <v>0.0</v>
      </c>
      <c r="J44" s="82">
        <v>0.0</v>
      </c>
      <c r="K44" s="82">
        <v>0.0</v>
      </c>
      <c r="L44" s="82">
        <v>0.0</v>
      </c>
      <c r="M44" s="82">
        <v>0.0</v>
      </c>
      <c r="N44" s="82">
        <v>0.0</v>
      </c>
      <c r="O44" s="82">
        <v>0.0</v>
      </c>
      <c r="P44" s="82">
        <v>0.0</v>
      </c>
      <c r="Q44" s="82">
        <v>0.0</v>
      </c>
      <c r="R44" s="82">
        <v>0.0</v>
      </c>
      <c r="S44" s="82">
        <v>0.0</v>
      </c>
      <c r="T44" s="82">
        <v>0.0</v>
      </c>
      <c r="U44" s="82">
        <v>0.0</v>
      </c>
      <c r="V44" s="82">
        <v>0.0</v>
      </c>
      <c r="W44" s="82">
        <v>0.0</v>
      </c>
      <c r="X44" s="82">
        <v>0.0</v>
      </c>
      <c r="Y44" s="82">
        <v>0.0</v>
      </c>
      <c r="Z44" s="82">
        <v>0.0</v>
      </c>
      <c r="AA44" s="82">
        <v>0.0</v>
      </c>
      <c r="AB44" s="82">
        <v>0.0</v>
      </c>
      <c r="AC44" s="82">
        <v>0.0</v>
      </c>
      <c r="AD44" s="82">
        <v>0.0</v>
      </c>
      <c r="AE44" s="82">
        <v>0.0</v>
      </c>
      <c r="AF44" s="82">
        <v>0.0</v>
      </c>
      <c r="AG44" s="82">
        <v>0.0</v>
      </c>
      <c r="AH44" s="82">
        <v>21342.3</v>
      </c>
      <c r="AI44" s="82">
        <v>0.0</v>
      </c>
      <c r="AJ44" s="82">
        <v>0.0</v>
      </c>
      <c r="AK44" s="82">
        <v>0.0</v>
      </c>
      <c r="AL44" s="82">
        <v>0.0</v>
      </c>
      <c r="AM44" s="82">
        <v>0.0</v>
      </c>
      <c r="AN44" s="82">
        <v>0.0</v>
      </c>
      <c r="AO44" s="82">
        <v>326235.0</v>
      </c>
      <c r="AP44" s="82">
        <v>0.0</v>
      </c>
      <c r="AQ44" s="82">
        <v>0.0</v>
      </c>
      <c r="AR44" s="82">
        <v>0.0</v>
      </c>
      <c r="AS44" s="82">
        <v>0.0</v>
      </c>
      <c r="AT44" s="82">
        <v>0.0</v>
      </c>
      <c r="AU44" s="82">
        <v>0.0</v>
      </c>
      <c r="AV44" s="82">
        <v>0.0</v>
      </c>
      <c r="AW44" s="82">
        <v>0.0</v>
      </c>
      <c r="AX44" s="82">
        <v>0.0</v>
      </c>
      <c r="AY44" s="82">
        <v>0.0</v>
      </c>
      <c r="AZ44" s="82">
        <v>71429.58</v>
      </c>
      <c r="BA44" s="82">
        <v>0.0</v>
      </c>
      <c r="BB44" s="82">
        <v>0.0</v>
      </c>
      <c r="BC44" s="82">
        <v>71415.0</v>
      </c>
      <c r="BD44" s="82">
        <v>0.0</v>
      </c>
      <c r="BE44" s="82">
        <v>0.0</v>
      </c>
      <c r="BF44" s="82">
        <v>0.0</v>
      </c>
      <c r="BG44" s="82">
        <v>0.0</v>
      </c>
    </row>
    <row r="45">
      <c r="A45" s="112" t="s">
        <v>123</v>
      </c>
      <c r="B45" s="72">
        <v>0.0</v>
      </c>
      <c r="C45" s="72">
        <v>0.0</v>
      </c>
      <c r="D45" s="72">
        <v>0.0</v>
      </c>
      <c r="E45" s="72">
        <v>0.0</v>
      </c>
      <c r="F45" s="72">
        <v>0.0</v>
      </c>
      <c r="G45" s="72">
        <v>0.0</v>
      </c>
      <c r="H45" s="72">
        <v>0.0</v>
      </c>
      <c r="I45" s="116">
        <v>0.0</v>
      </c>
      <c r="J45" s="82">
        <v>0.0</v>
      </c>
      <c r="K45" s="82">
        <v>0.0</v>
      </c>
      <c r="L45" s="82">
        <v>0.0</v>
      </c>
      <c r="M45" s="82">
        <v>0.0</v>
      </c>
      <c r="N45" s="82">
        <v>0.0</v>
      </c>
      <c r="O45" s="82">
        <v>0.0</v>
      </c>
      <c r="P45" s="82">
        <v>0.0</v>
      </c>
      <c r="Q45" s="82">
        <v>0.0</v>
      </c>
      <c r="R45" s="82">
        <v>0.0</v>
      </c>
      <c r="S45" s="82">
        <v>0.0</v>
      </c>
      <c r="T45" s="82">
        <v>0.0</v>
      </c>
      <c r="U45" s="82">
        <v>27146.23</v>
      </c>
      <c r="V45" s="82">
        <v>0.0</v>
      </c>
      <c r="W45" s="82">
        <v>0.0</v>
      </c>
      <c r="X45" s="82">
        <v>0.0</v>
      </c>
      <c r="Y45" s="82">
        <v>0.0</v>
      </c>
      <c r="Z45" s="82">
        <v>0.0</v>
      </c>
      <c r="AA45" s="82">
        <v>0.0</v>
      </c>
      <c r="AB45" s="82">
        <v>32979.18</v>
      </c>
      <c r="AC45" s="82">
        <v>54990.98</v>
      </c>
      <c r="AD45" s="82">
        <v>0.0</v>
      </c>
      <c r="AE45" s="82">
        <v>0.0</v>
      </c>
      <c r="AF45" s="82">
        <v>76079.58</v>
      </c>
      <c r="AG45" s="82">
        <v>21692.34</v>
      </c>
      <c r="AH45" s="82">
        <v>22920.66</v>
      </c>
      <c r="AI45" s="82">
        <v>0.0</v>
      </c>
      <c r="AJ45" s="82">
        <v>0.0</v>
      </c>
      <c r="AK45" s="82">
        <v>0.0</v>
      </c>
      <c r="AL45" s="82">
        <v>0.0</v>
      </c>
      <c r="AM45" s="82">
        <v>0.0</v>
      </c>
      <c r="AN45" s="82">
        <v>0.0</v>
      </c>
      <c r="AO45" s="82">
        <v>0.0</v>
      </c>
      <c r="AP45" s="82">
        <v>0.0</v>
      </c>
      <c r="AQ45" s="82">
        <v>0.0</v>
      </c>
      <c r="AR45" s="82">
        <v>0.0</v>
      </c>
      <c r="AS45" s="82">
        <v>0.0</v>
      </c>
      <c r="AT45" s="82">
        <v>0.0</v>
      </c>
      <c r="AU45" s="82">
        <v>0.0</v>
      </c>
      <c r="AV45" s="82">
        <v>0.0</v>
      </c>
      <c r="AW45" s="82">
        <v>0.0</v>
      </c>
      <c r="AX45" s="82">
        <v>0.0</v>
      </c>
      <c r="AY45" s="82">
        <v>0.0</v>
      </c>
      <c r="AZ45" s="82">
        <v>0.0</v>
      </c>
      <c r="BA45" s="82">
        <v>0.0</v>
      </c>
      <c r="BB45" s="82">
        <v>0.0</v>
      </c>
      <c r="BC45" s="82">
        <v>0.0</v>
      </c>
      <c r="BD45" s="82">
        <v>0.0</v>
      </c>
      <c r="BE45" s="82">
        <v>0.0</v>
      </c>
      <c r="BF45" s="82">
        <v>0.0</v>
      </c>
      <c r="BG45" s="82">
        <v>0.0</v>
      </c>
    </row>
    <row r="46">
      <c r="A46" s="112" t="s">
        <v>124</v>
      </c>
      <c r="B46" s="82">
        <v>0.0</v>
      </c>
      <c r="C46" s="82">
        <v>0.0</v>
      </c>
      <c r="D46" s="82">
        <v>0.0</v>
      </c>
      <c r="E46" s="82">
        <v>0.0</v>
      </c>
      <c r="F46" s="82">
        <v>0.0</v>
      </c>
      <c r="G46" s="82">
        <v>0.0</v>
      </c>
      <c r="H46" s="82">
        <v>0.0</v>
      </c>
      <c r="I46" s="115">
        <v>0.0</v>
      </c>
      <c r="J46" s="82">
        <v>0.0</v>
      </c>
      <c r="K46" s="82">
        <v>0.0</v>
      </c>
      <c r="L46" s="82">
        <v>0.0</v>
      </c>
      <c r="M46" s="82">
        <v>0.0</v>
      </c>
      <c r="N46" s="82">
        <v>0.0</v>
      </c>
      <c r="O46" s="82">
        <v>0.0</v>
      </c>
      <c r="P46" s="82">
        <v>0.0</v>
      </c>
      <c r="Q46" s="82">
        <v>0.0</v>
      </c>
      <c r="R46" s="82">
        <v>0.0</v>
      </c>
      <c r="S46" s="82">
        <v>0.0</v>
      </c>
      <c r="T46" s="82">
        <v>0.0</v>
      </c>
      <c r="U46" s="82">
        <v>0.0</v>
      </c>
      <c r="V46" s="82">
        <v>0.0</v>
      </c>
      <c r="W46" s="82">
        <v>0.0</v>
      </c>
      <c r="X46" s="82">
        <v>0.0</v>
      </c>
      <c r="Y46" s="82">
        <v>0.0</v>
      </c>
      <c r="Z46" s="82">
        <v>0.0</v>
      </c>
      <c r="AA46" s="82">
        <v>0.0</v>
      </c>
      <c r="AB46" s="82">
        <v>0.0</v>
      </c>
      <c r="AC46" s="82">
        <v>0.0</v>
      </c>
      <c r="AD46" s="82">
        <v>0.0</v>
      </c>
      <c r="AE46" s="82">
        <v>0.0</v>
      </c>
      <c r="AF46" s="82">
        <v>0.0</v>
      </c>
      <c r="AG46" s="82">
        <v>0.0</v>
      </c>
      <c r="AH46" s="82">
        <v>0.0</v>
      </c>
      <c r="AI46" s="82">
        <v>0.0</v>
      </c>
      <c r="AJ46" s="82">
        <v>0.0</v>
      </c>
      <c r="AK46" s="82">
        <v>0.0</v>
      </c>
      <c r="AL46" s="82">
        <v>0.0</v>
      </c>
      <c r="AM46" s="82">
        <v>0.0</v>
      </c>
      <c r="AN46" s="82">
        <v>0.0</v>
      </c>
      <c r="AO46" s="82">
        <v>0.0</v>
      </c>
      <c r="AP46" s="82">
        <v>0.0</v>
      </c>
      <c r="AQ46" s="82">
        <v>0.0</v>
      </c>
      <c r="AR46" s="82">
        <v>0.0</v>
      </c>
      <c r="AS46" s="82">
        <v>0.0</v>
      </c>
      <c r="AT46" s="82">
        <v>0.0</v>
      </c>
      <c r="AU46" s="82">
        <v>0.0</v>
      </c>
      <c r="AV46" s="82">
        <v>0.0</v>
      </c>
      <c r="AW46" s="82">
        <v>0.0</v>
      </c>
      <c r="AX46" s="82">
        <v>0.0</v>
      </c>
      <c r="AY46" s="82">
        <v>0.0</v>
      </c>
      <c r="AZ46" s="82">
        <v>0.0</v>
      </c>
      <c r="BA46" s="82">
        <v>0.0</v>
      </c>
      <c r="BB46" s="82">
        <v>0.0</v>
      </c>
      <c r="BC46" s="82">
        <v>0.0</v>
      </c>
      <c r="BD46" s="82">
        <v>0.0</v>
      </c>
      <c r="BE46" s="82">
        <v>0.0</v>
      </c>
      <c r="BF46" s="82">
        <v>0.0</v>
      </c>
      <c r="BG46" s="82">
        <v>0.0</v>
      </c>
    </row>
    <row r="47">
      <c r="A47" s="112" t="s">
        <v>18</v>
      </c>
      <c r="B47" s="72">
        <v>0.0</v>
      </c>
      <c r="C47" s="72">
        <v>0.0</v>
      </c>
      <c r="D47" s="72">
        <v>0.0</v>
      </c>
      <c r="E47" s="72">
        <v>0.0</v>
      </c>
      <c r="F47" s="72">
        <v>0.0</v>
      </c>
      <c r="G47" s="72">
        <v>0.0</v>
      </c>
      <c r="H47" s="72">
        <v>0.0</v>
      </c>
      <c r="I47" s="116">
        <v>0.0</v>
      </c>
      <c r="J47" s="82">
        <v>0.0</v>
      </c>
      <c r="K47" s="82">
        <v>0.0</v>
      </c>
      <c r="L47" s="82">
        <v>57999.49</v>
      </c>
      <c r="M47" s="82">
        <v>0.0</v>
      </c>
      <c r="N47" s="82">
        <v>0.0</v>
      </c>
      <c r="O47" s="82">
        <v>0.0</v>
      </c>
      <c r="P47" s="82">
        <v>0.0</v>
      </c>
      <c r="Q47" s="82">
        <v>0.0</v>
      </c>
      <c r="R47" s="82">
        <v>11493.28</v>
      </c>
      <c r="S47" s="82">
        <v>0.0</v>
      </c>
      <c r="T47" s="82">
        <v>117567.61</v>
      </c>
      <c r="U47" s="82">
        <v>7964.28</v>
      </c>
      <c r="V47" s="82">
        <v>0.0</v>
      </c>
      <c r="W47" s="82">
        <v>0.0</v>
      </c>
      <c r="X47" s="82">
        <v>0.0</v>
      </c>
      <c r="Y47" s="82">
        <v>0.0</v>
      </c>
      <c r="Z47" s="82">
        <v>0.0</v>
      </c>
      <c r="AA47" s="82">
        <v>0.0</v>
      </c>
      <c r="AB47" s="82">
        <v>0.0</v>
      </c>
      <c r="AC47" s="82">
        <v>0.0</v>
      </c>
      <c r="AD47" s="82">
        <v>0.0</v>
      </c>
      <c r="AE47" s="82">
        <v>0.0</v>
      </c>
      <c r="AF47" s="82">
        <v>0.0</v>
      </c>
      <c r="AG47" s="82">
        <v>0.0</v>
      </c>
      <c r="AH47" s="82">
        <v>0.0</v>
      </c>
      <c r="AI47" s="82">
        <v>0.0</v>
      </c>
      <c r="AJ47" s="82">
        <v>0.0</v>
      </c>
      <c r="AK47" s="82">
        <v>0.0</v>
      </c>
      <c r="AL47" s="82">
        <v>0.0</v>
      </c>
      <c r="AM47" s="82">
        <v>0.0</v>
      </c>
      <c r="AN47" s="82">
        <v>0.0</v>
      </c>
      <c r="AO47" s="82">
        <v>0.0</v>
      </c>
      <c r="AP47" s="82">
        <v>0.0</v>
      </c>
      <c r="AQ47" s="82">
        <v>0.0</v>
      </c>
      <c r="AR47" s="82">
        <v>0.0</v>
      </c>
      <c r="AS47" s="82">
        <v>0.0</v>
      </c>
      <c r="AT47" s="82">
        <v>0.0</v>
      </c>
      <c r="AU47" s="82">
        <v>0.0</v>
      </c>
      <c r="AV47" s="82">
        <v>0.0</v>
      </c>
      <c r="AW47" s="82">
        <v>0.0</v>
      </c>
      <c r="AX47" s="82">
        <v>0.0</v>
      </c>
      <c r="AY47" s="82">
        <v>0.0</v>
      </c>
      <c r="AZ47" s="82">
        <v>0.0</v>
      </c>
      <c r="BA47" s="82">
        <v>0.0</v>
      </c>
      <c r="BB47" s="82">
        <v>0.0</v>
      </c>
      <c r="BC47" s="82">
        <v>0.0</v>
      </c>
      <c r="BD47" s="82">
        <v>0.0</v>
      </c>
      <c r="BE47" s="82">
        <v>0.0</v>
      </c>
      <c r="BF47" s="82">
        <v>0.0</v>
      </c>
      <c r="BG47" s="82">
        <v>0.0</v>
      </c>
    </row>
    <row r="48">
      <c r="A48" s="112" t="s">
        <v>101</v>
      </c>
      <c r="B48" s="72">
        <v>0.0</v>
      </c>
      <c r="C48" s="72">
        <v>0.0</v>
      </c>
      <c r="D48" s="72">
        <v>3000.0</v>
      </c>
      <c r="E48" s="70">
        <v>0.0</v>
      </c>
      <c r="F48" s="72">
        <v>0.0</v>
      </c>
      <c r="G48" s="72">
        <v>0.0</v>
      </c>
      <c r="H48" s="72">
        <v>0.0</v>
      </c>
      <c r="I48" s="116">
        <v>0.0</v>
      </c>
      <c r="J48" s="82">
        <v>0.0</v>
      </c>
      <c r="K48" s="82">
        <v>0.0</v>
      </c>
      <c r="L48" s="82">
        <v>0.0</v>
      </c>
      <c r="M48" s="82">
        <v>0.0</v>
      </c>
      <c r="N48" s="82">
        <v>0.0</v>
      </c>
      <c r="O48" s="82">
        <v>0.0</v>
      </c>
      <c r="P48" s="82">
        <v>0.0</v>
      </c>
      <c r="Q48" s="82">
        <v>0.0</v>
      </c>
      <c r="R48" s="82">
        <v>0.0</v>
      </c>
      <c r="S48" s="82">
        <v>0.0</v>
      </c>
      <c r="T48" s="82">
        <v>0.0</v>
      </c>
      <c r="U48" s="82">
        <v>0.0</v>
      </c>
      <c r="V48" s="82">
        <v>0.0</v>
      </c>
      <c r="W48" s="82">
        <v>0.0</v>
      </c>
      <c r="X48" s="82">
        <v>0.0</v>
      </c>
      <c r="Y48" s="82">
        <v>0.0</v>
      </c>
      <c r="Z48" s="82">
        <v>0.0</v>
      </c>
      <c r="AA48" s="82">
        <v>0.0</v>
      </c>
      <c r="AB48" s="82">
        <v>2185.0</v>
      </c>
      <c r="AC48" s="82">
        <v>0.0</v>
      </c>
      <c r="AD48" s="82">
        <v>3000.0</v>
      </c>
      <c r="AE48" s="82">
        <v>0.0</v>
      </c>
      <c r="AF48" s="82">
        <v>0.0</v>
      </c>
      <c r="AG48" s="82">
        <v>0.0</v>
      </c>
      <c r="AH48" s="82">
        <v>0.0</v>
      </c>
      <c r="AI48" s="82">
        <v>50390.91</v>
      </c>
      <c r="AJ48" s="82">
        <v>0.0</v>
      </c>
      <c r="AK48" s="82">
        <v>0.0</v>
      </c>
      <c r="AL48" s="82">
        <v>0.0</v>
      </c>
      <c r="AM48" s="82">
        <v>0.0</v>
      </c>
      <c r="AN48" s="82">
        <v>0.0</v>
      </c>
      <c r="AO48" s="82">
        <v>0.0</v>
      </c>
      <c r="AP48" s="82">
        <v>0.0</v>
      </c>
      <c r="AQ48" s="82">
        <v>0.0</v>
      </c>
      <c r="AR48" s="82">
        <v>0.0</v>
      </c>
      <c r="AS48" s="82">
        <v>0.0</v>
      </c>
      <c r="AT48" s="82">
        <v>0.0</v>
      </c>
      <c r="AU48" s="82">
        <v>0.0</v>
      </c>
      <c r="AV48" s="82">
        <v>0.0</v>
      </c>
      <c r="AW48" s="82">
        <v>0.0</v>
      </c>
      <c r="AX48" s="82">
        <v>0.0</v>
      </c>
      <c r="AY48" s="82">
        <v>0.0</v>
      </c>
      <c r="AZ48" s="82">
        <v>0.0</v>
      </c>
      <c r="BA48" s="82">
        <v>0.0</v>
      </c>
      <c r="BB48" s="82">
        <v>0.0</v>
      </c>
      <c r="BC48" s="82">
        <v>0.0</v>
      </c>
      <c r="BD48" s="82">
        <v>0.0</v>
      </c>
      <c r="BE48" s="82">
        <v>0.0</v>
      </c>
      <c r="BF48" s="82">
        <v>0.0</v>
      </c>
      <c r="BG48" s="82">
        <v>0.0</v>
      </c>
    </row>
    <row r="49">
      <c r="A49" s="112" t="s">
        <v>125</v>
      </c>
      <c r="B49" s="72">
        <v>0.0</v>
      </c>
      <c r="C49" s="72">
        <v>0.0</v>
      </c>
      <c r="D49" s="72">
        <v>0.0</v>
      </c>
      <c r="E49" s="72">
        <v>334760.0</v>
      </c>
      <c r="F49" s="72">
        <v>0.0</v>
      </c>
      <c r="G49" s="72">
        <v>0.0</v>
      </c>
      <c r="H49" s="72">
        <v>0.0</v>
      </c>
      <c r="I49" s="116">
        <v>0.0</v>
      </c>
      <c r="J49" s="82">
        <v>0.0</v>
      </c>
      <c r="K49" s="82">
        <v>0.0</v>
      </c>
      <c r="L49" s="82">
        <v>0.0</v>
      </c>
      <c r="M49" s="82">
        <v>0.0</v>
      </c>
      <c r="N49" s="82">
        <v>0.0</v>
      </c>
      <c r="O49" s="82">
        <v>0.0</v>
      </c>
      <c r="P49" s="82">
        <v>0.0</v>
      </c>
      <c r="Q49" s="82">
        <v>0.0</v>
      </c>
      <c r="R49" s="82">
        <v>0.0</v>
      </c>
      <c r="S49" s="82">
        <v>0.0</v>
      </c>
      <c r="T49" s="82">
        <v>0.0</v>
      </c>
      <c r="U49" s="82">
        <v>0.0</v>
      </c>
      <c r="V49" s="82">
        <v>0.0</v>
      </c>
      <c r="W49" s="82">
        <v>0.0</v>
      </c>
      <c r="X49" s="82">
        <v>0.0</v>
      </c>
      <c r="Y49" s="82">
        <v>0.0</v>
      </c>
      <c r="Z49" s="82">
        <v>0.0</v>
      </c>
      <c r="AA49" s="82">
        <v>0.0</v>
      </c>
      <c r="AB49" s="82">
        <v>0.0</v>
      </c>
      <c r="AC49" s="82">
        <v>0.0</v>
      </c>
      <c r="AD49" s="82">
        <v>0.0</v>
      </c>
      <c r="AE49" s="82">
        <v>0.0</v>
      </c>
      <c r="AF49" s="82">
        <v>0.0</v>
      </c>
      <c r="AG49" s="82">
        <v>0.0</v>
      </c>
      <c r="AH49" s="82">
        <v>0.0</v>
      </c>
      <c r="AI49" s="82">
        <v>0.0</v>
      </c>
      <c r="AJ49" s="82">
        <v>0.0</v>
      </c>
      <c r="AK49" s="82">
        <v>0.0</v>
      </c>
      <c r="AL49" s="82">
        <v>0.0</v>
      </c>
      <c r="AM49" s="82">
        <v>0.0</v>
      </c>
      <c r="AN49" s="82">
        <v>0.0</v>
      </c>
      <c r="AO49" s="82">
        <v>0.0</v>
      </c>
      <c r="AP49" s="82">
        <v>0.0</v>
      </c>
      <c r="AQ49" s="82">
        <v>0.0</v>
      </c>
      <c r="AR49" s="82">
        <v>0.0</v>
      </c>
      <c r="AS49" s="82">
        <v>0.0</v>
      </c>
      <c r="AT49" s="82">
        <v>0.0</v>
      </c>
      <c r="AU49" s="82">
        <v>0.0</v>
      </c>
      <c r="AV49" s="82">
        <v>0.0</v>
      </c>
      <c r="AW49" s="82">
        <v>0.0</v>
      </c>
      <c r="AX49" s="82">
        <v>0.0</v>
      </c>
      <c r="AY49" s="82">
        <v>0.0</v>
      </c>
      <c r="AZ49" s="82">
        <v>0.0</v>
      </c>
      <c r="BA49" s="82">
        <v>0.0</v>
      </c>
      <c r="BB49" s="82">
        <v>0.0</v>
      </c>
      <c r="BC49" s="82">
        <v>0.0</v>
      </c>
      <c r="BD49" s="82">
        <v>0.0</v>
      </c>
      <c r="BE49" s="82">
        <v>0.0</v>
      </c>
      <c r="BF49" s="82">
        <v>0.0</v>
      </c>
      <c r="BG49" s="82">
        <v>0.0</v>
      </c>
    </row>
    <row r="50">
      <c r="A50" s="112" t="s">
        <v>49</v>
      </c>
      <c r="B50" s="72">
        <v>0.0</v>
      </c>
      <c r="C50" s="72">
        <v>0.0</v>
      </c>
      <c r="D50" s="72">
        <v>0.0</v>
      </c>
      <c r="E50" s="70">
        <v>0.0</v>
      </c>
      <c r="F50" s="72">
        <v>0.0</v>
      </c>
      <c r="G50" s="72">
        <v>4294161.7</v>
      </c>
      <c r="H50" s="72">
        <v>8476419.02</v>
      </c>
      <c r="I50" s="116">
        <v>0.0</v>
      </c>
      <c r="J50" s="82">
        <v>1.200498238E7</v>
      </c>
      <c r="K50" s="82">
        <v>3780382.72</v>
      </c>
      <c r="L50" s="82">
        <v>5727503.39</v>
      </c>
      <c r="M50" s="82">
        <v>4363839.6</v>
      </c>
      <c r="N50" s="82">
        <v>5460020.0</v>
      </c>
      <c r="O50" s="82">
        <v>0.0</v>
      </c>
      <c r="P50" s="82">
        <v>6491709.82</v>
      </c>
      <c r="Q50" s="82">
        <v>6517520.73</v>
      </c>
      <c r="R50" s="82">
        <v>1.792365632E7</v>
      </c>
      <c r="S50" s="82">
        <v>1.633962933E7</v>
      </c>
      <c r="T50" s="82">
        <v>2.982312684E7</v>
      </c>
      <c r="U50" s="82">
        <v>1.436785812E7</v>
      </c>
      <c r="V50" s="82">
        <v>0.0</v>
      </c>
      <c r="W50" s="82">
        <v>1.604560652E7</v>
      </c>
      <c r="X50" s="82">
        <v>0.0</v>
      </c>
      <c r="Y50" s="82">
        <v>1.62370202E7</v>
      </c>
      <c r="Z50" s="82">
        <v>1.57285675E7</v>
      </c>
      <c r="AA50" s="82">
        <v>2.068691308E7</v>
      </c>
      <c r="AB50" s="82">
        <v>0.0</v>
      </c>
      <c r="AC50" s="82">
        <v>1.177975797E7</v>
      </c>
      <c r="AD50" s="82">
        <v>0.0</v>
      </c>
      <c r="AE50" s="82">
        <v>0.0</v>
      </c>
      <c r="AF50" s="82">
        <v>0.0</v>
      </c>
      <c r="AG50" s="82">
        <v>5066761.24</v>
      </c>
      <c r="AH50" s="82">
        <v>1.729261984E7</v>
      </c>
      <c r="AI50" s="82">
        <v>0.0</v>
      </c>
      <c r="AJ50" s="82">
        <v>6384024.53</v>
      </c>
      <c r="AK50" s="82">
        <v>1.915037339E7</v>
      </c>
      <c r="AL50" s="82">
        <v>5791.2</v>
      </c>
      <c r="AM50" s="82">
        <v>0.0</v>
      </c>
      <c r="AN50" s="82">
        <v>1.220206253E7</v>
      </c>
      <c r="AO50" s="82">
        <v>0.0</v>
      </c>
      <c r="AP50" s="82">
        <v>3768944.76</v>
      </c>
      <c r="AQ50" s="82">
        <v>0.0</v>
      </c>
      <c r="AR50" s="82">
        <v>1.097493743E7</v>
      </c>
      <c r="AS50" s="82">
        <v>3133090.08</v>
      </c>
      <c r="AT50" s="82">
        <v>1458705.75</v>
      </c>
      <c r="AU50" s="82">
        <v>1.015080466E7</v>
      </c>
      <c r="AV50" s="82">
        <v>1.133252877E7</v>
      </c>
      <c r="AW50" s="82">
        <v>0.0</v>
      </c>
      <c r="AX50" s="82">
        <v>1.014487142E7</v>
      </c>
      <c r="AY50" s="82">
        <v>7382008.79</v>
      </c>
      <c r="AZ50" s="82">
        <v>0.0</v>
      </c>
      <c r="BA50" s="82">
        <v>0.0</v>
      </c>
      <c r="BB50" s="82">
        <v>0.0</v>
      </c>
      <c r="BC50" s="82">
        <v>5879965.0</v>
      </c>
      <c r="BD50" s="82">
        <v>0.0</v>
      </c>
      <c r="BE50" s="82">
        <v>0.0</v>
      </c>
      <c r="BF50" s="82">
        <v>1.6552086E7</v>
      </c>
      <c r="BG50" s="82">
        <v>0.0</v>
      </c>
    </row>
    <row r="51">
      <c r="A51" s="112" t="s">
        <v>31</v>
      </c>
      <c r="B51" s="72">
        <v>0.0</v>
      </c>
      <c r="C51" s="72">
        <v>0.0</v>
      </c>
      <c r="D51" s="72">
        <v>0.0</v>
      </c>
      <c r="E51" s="72">
        <v>0.0</v>
      </c>
      <c r="F51" s="72">
        <v>0.0</v>
      </c>
      <c r="G51" s="72">
        <v>0.0</v>
      </c>
      <c r="H51" s="72">
        <v>0.0</v>
      </c>
      <c r="I51" s="116">
        <v>0.0</v>
      </c>
      <c r="J51" s="82">
        <v>0.0</v>
      </c>
      <c r="K51" s="82">
        <v>0.0</v>
      </c>
      <c r="L51" s="82">
        <v>0.0</v>
      </c>
      <c r="M51" s="82">
        <v>0.0</v>
      </c>
      <c r="N51" s="82">
        <v>0.0</v>
      </c>
      <c r="O51" s="82">
        <v>0.0</v>
      </c>
      <c r="P51" s="82">
        <v>0.0</v>
      </c>
      <c r="Q51" s="82">
        <v>0.0</v>
      </c>
      <c r="R51" s="82">
        <v>0.0</v>
      </c>
      <c r="S51" s="82">
        <v>0.0</v>
      </c>
      <c r="T51" s="82">
        <v>0.0</v>
      </c>
      <c r="U51" s="82">
        <v>0.0</v>
      </c>
      <c r="V51" s="82">
        <v>0.0</v>
      </c>
      <c r="W51" s="82">
        <v>0.0</v>
      </c>
      <c r="X51" s="82">
        <v>0.0</v>
      </c>
      <c r="Y51" s="82">
        <v>0.0</v>
      </c>
      <c r="Z51" s="82">
        <v>0.0</v>
      </c>
      <c r="AA51" s="82">
        <v>0.0</v>
      </c>
      <c r="AB51" s="82">
        <v>0.0</v>
      </c>
      <c r="AC51" s="82">
        <v>0.0</v>
      </c>
      <c r="AD51" s="82">
        <v>0.0</v>
      </c>
      <c r="AE51" s="82">
        <v>0.0</v>
      </c>
      <c r="AF51" s="82">
        <v>0.0</v>
      </c>
      <c r="AG51" s="82">
        <v>0.0</v>
      </c>
      <c r="AH51" s="82">
        <v>0.0</v>
      </c>
      <c r="AI51" s="82">
        <v>0.0</v>
      </c>
      <c r="AJ51" s="82">
        <v>0.0</v>
      </c>
      <c r="AK51" s="82">
        <v>122824.4</v>
      </c>
      <c r="AL51" s="82">
        <v>0.0</v>
      </c>
      <c r="AM51" s="82">
        <v>0.0</v>
      </c>
      <c r="AN51" s="82">
        <v>81130.0</v>
      </c>
      <c r="AO51" s="82">
        <v>0.0</v>
      </c>
      <c r="AP51" s="82">
        <v>0.0</v>
      </c>
      <c r="AQ51" s="82">
        <v>0.0</v>
      </c>
      <c r="AR51" s="82">
        <v>0.0</v>
      </c>
      <c r="AS51" s="82">
        <v>0.0</v>
      </c>
      <c r="AT51" s="82">
        <v>0.0</v>
      </c>
      <c r="AU51" s="82">
        <v>0.0</v>
      </c>
      <c r="AV51" s="82">
        <v>0.0</v>
      </c>
      <c r="AW51" s="82">
        <v>0.0</v>
      </c>
      <c r="AX51" s="82">
        <v>0.0</v>
      </c>
      <c r="AY51" s="82">
        <v>0.0</v>
      </c>
      <c r="AZ51" s="82">
        <v>0.0</v>
      </c>
      <c r="BA51" s="82">
        <v>0.0</v>
      </c>
      <c r="BB51" s="82">
        <v>0.0</v>
      </c>
      <c r="BC51" s="82">
        <v>0.0</v>
      </c>
      <c r="BD51" s="82">
        <v>0.0</v>
      </c>
      <c r="BE51" s="82">
        <v>0.0</v>
      </c>
      <c r="BF51" s="82">
        <v>0.0</v>
      </c>
      <c r="BG51" s="82">
        <v>0.0</v>
      </c>
    </row>
    <row r="52">
      <c r="A52" s="112" t="s">
        <v>32</v>
      </c>
      <c r="B52" s="72">
        <v>0.0</v>
      </c>
      <c r="C52" s="72">
        <v>0.0</v>
      </c>
      <c r="D52" s="72">
        <v>0.0</v>
      </c>
      <c r="E52" s="70">
        <v>0.0</v>
      </c>
      <c r="F52" s="72">
        <v>0.0</v>
      </c>
      <c r="G52" s="72">
        <v>0.0</v>
      </c>
      <c r="H52" s="72">
        <v>0.0</v>
      </c>
      <c r="I52" s="116">
        <v>0.0</v>
      </c>
      <c r="J52" s="82">
        <v>0.0</v>
      </c>
      <c r="K52" s="82">
        <v>0.0</v>
      </c>
      <c r="L52" s="82">
        <v>0.0</v>
      </c>
      <c r="M52" s="82">
        <v>0.0</v>
      </c>
      <c r="N52" s="82">
        <v>0.0</v>
      </c>
      <c r="O52" s="82">
        <v>0.0</v>
      </c>
      <c r="P52" s="82">
        <v>0.0</v>
      </c>
      <c r="Q52" s="82">
        <v>0.0</v>
      </c>
      <c r="R52" s="82">
        <v>0.0</v>
      </c>
      <c r="S52" s="82">
        <v>0.0</v>
      </c>
      <c r="T52" s="82">
        <v>0.0</v>
      </c>
      <c r="U52" s="82">
        <v>0.0</v>
      </c>
      <c r="V52" s="82">
        <v>0.0</v>
      </c>
      <c r="W52" s="82">
        <v>0.0</v>
      </c>
      <c r="X52" s="82">
        <v>0.0</v>
      </c>
      <c r="Y52" s="82">
        <v>0.0</v>
      </c>
      <c r="Z52" s="82">
        <v>0.0</v>
      </c>
      <c r="AA52" s="82">
        <v>0.0</v>
      </c>
      <c r="AB52" s="82">
        <v>0.0</v>
      </c>
      <c r="AC52" s="82">
        <v>0.0</v>
      </c>
      <c r="AD52" s="82">
        <v>0.0</v>
      </c>
      <c r="AE52" s="82">
        <v>0.0</v>
      </c>
      <c r="AF52" s="82">
        <v>0.0</v>
      </c>
      <c r="AG52" s="82">
        <v>0.0</v>
      </c>
      <c r="AH52" s="82">
        <v>0.0</v>
      </c>
      <c r="AI52" s="82">
        <v>0.0</v>
      </c>
      <c r="AJ52" s="82">
        <v>0.0</v>
      </c>
      <c r="AK52" s="82">
        <v>0.0</v>
      </c>
      <c r="AL52" s="82">
        <v>0.0</v>
      </c>
      <c r="AM52" s="82">
        <v>0.0</v>
      </c>
      <c r="AN52" s="82">
        <v>0.0</v>
      </c>
      <c r="AO52" s="82">
        <v>0.0</v>
      </c>
      <c r="AP52" s="82">
        <v>0.0</v>
      </c>
      <c r="AQ52" s="82">
        <v>0.0</v>
      </c>
      <c r="AR52" s="82">
        <v>54565.83</v>
      </c>
      <c r="AS52" s="82">
        <v>0.0</v>
      </c>
      <c r="AT52" s="82">
        <v>0.0</v>
      </c>
      <c r="AU52" s="82">
        <v>0.0</v>
      </c>
      <c r="AV52" s="82">
        <v>0.0</v>
      </c>
      <c r="AW52" s="82">
        <v>0.0</v>
      </c>
      <c r="AX52" s="82">
        <v>0.0</v>
      </c>
      <c r="AY52" s="82">
        <v>0.0</v>
      </c>
      <c r="AZ52" s="82">
        <v>0.0</v>
      </c>
      <c r="BA52" s="82">
        <v>0.0</v>
      </c>
      <c r="BB52" s="82">
        <v>0.0</v>
      </c>
      <c r="BC52" s="82">
        <v>0.0</v>
      </c>
      <c r="BD52" s="82">
        <v>0.0</v>
      </c>
      <c r="BE52" s="82">
        <v>0.0</v>
      </c>
      <c r="BF52" s="82">
        <v>0.0</v>
      </c>
      <c r="BG52" s="82">
        <v>0.0</v>
      </c>
    </row>
    <row r="53">
      <c r="A53" s="112" t="s">
        <v>83</v>
      </c>
      <c r="B53" s="72">
        <v>0.0</v>
      </c>
      <c r="C53" s="72">
        <v>0.0</v>
      </c>
      <c r="D53" s="72">
        <v>0.0</v>
      </c>
      <c r="E53" s="72">
        <v>105504.72</v>
      </c>
      <c r="F53" s="72">
        <v>0.0</v>
      </c>
      <c r="G53" s="72">
        <v>0.0</v>
      </c>
      <c r="H53" s="72">
        <v>0.0</v>
      </c>
      <c r="I53" s="116">
        <v>0.0</v>
      </c>
      <c r="J53" s="82">
        <v>261002.09</v>
      </c>
      <c r="K53" s="82">
        <v>0.0</v>
      </c>
      <c r="L53" s="82">
        <v>0.0</v>
      </c>
      <c r="M53" s="82">
        <v>0.0</v>
      </c>
      <c r="N53" s="82">
        <v>0.0</v>
      </c>
      <c r="O53" s="82">
        <v>255674.96</v>
      </c>
      <c r="P53" s="82">
        <v>492177.01</v>
      </c>
      <c r="Q53" s="82">
        <v>194968.81</v>
      </c>
      <c r="R53" s="82">
        <v>183830.05</v>
      </c>
      <c r="S53" s="82">
        <v>56861.0</v>
      </c>
      <c r="T53" s="82">
        <v>0.0</v>
      </c>
      <c r="U53" s="82">
        <v>143485.71</v>
      </c>
      <c r="V53" s="82">
        <v>201453.24</v>
      </c>
      <c r="W53" s="82">
        <v>50929.88</v>
      </c>
      <c r="X53" s="82">
        <v>335812.05</v>
      </c>
      <c r="Y53" s="82">
        <v>0.0</v>
      </c>
      <c r="Z53" s="82">
        <v>35278.31</v>
      </c>
      <c r="AA53" s="82">
        <v>434147.08</v>
      </c>
      <c r="AB53" s="82">
        <v>148266.57</v>
      </c>
      <c r="AC53" s="82">
        <v>566988.2</v>
      </c>
      <c r="AD53" s="82">
        <v>846517.21</v>
      </c>
      <c r="AE53" s="82">
        <v>471964.53</v>
      </c>
      <c r="AF53" s="82">
        <v>186613.79</v>
      </c>
      <c r="AG53" s="82">
        <v>248396.93</v>
      </c>
      <c r="AH53" s="82">
        <v>246310.68</v>
      </c>
      <c r="AI53" s="82">
        <v>0.0</v>
      </c>
      <c r="AJ53" s="82">
        <v>107478.93</v>
      </c>
      <c r="AK53" s="82">
        <v>0.0</v>
      </c>
      <c r="AL53" s="82">
        <v>0.0</v>
      </c>
      <c r="AM53" s="82">
        <v>33745.04</v>
      </c>
      <c r="AN53" s="82">
        <v>0.0</v>
      </c>
      <c r="AO53" s="82">
        <v>236087.47</v>
      </c>
      <c r="AP53" s="82">
        <v>240182.44</v>
      </c>
      <c r="AQ53" s="82">
        <v>0.0</v>
      </c>
      <c r="AR53" s="82">
        <v>1131483.07</v>
      </c>
      <c r="AS53" s="82">
        <v>198548.19</v>
      </c>
      <c r="AT53" s="82">
        <v>507050.62</v>
      </c>
      <c r="AU53" s="82">
        <v>243855.77</v>
      </c>
      <c r="AV53" s="82">
        <v>0.0</v>
      </c>
      <c r="AW53" s="82">
        <v>699485.4</v>
      </c>
      <c r="AX53" s="82">
        <v>812259.66</v>
      </c>
      <c r="AY53" s="82">
        <v>112283.64</v>
      </c>
      <c r="AZ53" s="82">
        <v>187647.1</v>
      </c>
      <c r="BA53" s="82">
        <v>0.0</v>
      </c>
      <c r="BB53" s="82">
        <v>0.0</v>
      </c>
      <c r="BC53" s="82">
        <v>122255.0</v>
      </c>
      <c r="BD53" s="82">
        <v>105791.0</v>
      </c>
      <c r="BE53" s="82">
        <v>0.0</v>
      </c>
      <c r="BF53" s="82">
        <v>0.0</v>
      </c>
      <c r="BG53" s="82">
        <v>4003.0</v>
      </c>
    </row>
    <row r="54" ht="13.5" customHeight="1">
      <c r="A54" s="112" t="s">
        <v>50</v>
      </c>
      <c r="B54" s="72">
        <v>0.0</v>
      </c>
      <c r="C54" s="72">
        <v>0.0</v>
      </c>
      <c r="D54" s="72">
        <v>0.0</v>
      </c>
      <c r="E54" s="70">
        <v>378296.18</v>
      </c>
      <c r="F54" s="70">
        <v>0.0</v>
      </c>
      <c r="G54" s="70">
        <v>75612.07</v>
      </c>
      <c r="H54" s="70">
        <v>150822.9</v>
      </c>
      <c r="I54" s="116">
        <v>47483.17</v>
      </c>
      <c r="J54" s="82">
        <v>0.0</v>
      </c>
      <c r="K54" s="82">
        <v>41911.31</v>
      </c>
      <c r="L54" s="82">
        <v>0.0</v>
      </c>
      <c r="M54" s="82">
        <v>0.0</v>
      </c>
      <c r="N54" s="82">
        <v>137833.05</v>
      </c>
      <c r="O54" s="82">
        <v>75915.5</v>
      </c>
      <c r="P54" s="82">
        <v>0.0</v>
      </c>
      <c r="Q54" s="82">
        <v>0.0</v>
      </c>
      <c r="R54" s="82">
        <v>231309.14</v>
      </c>
      <c r="S54" s="82">
        <v>0.0</v>
      </c>
      <c r="T54" s="82">
        <v>0.0</v>
      </c>
      <c r="U54" s="82">
        <v>399052.92</v>
      </c>
      <c r="V54" s="82">
        <v>37888.37</v>
      </c>
      <c r="W54" s="82">
        <v>5075.25</v>
      </c>
      <c r="X54" s="82">
        <v>0.0</v>
      </c>
      <c r="Y54" s="82">
        <v>0.0</v>
      </c>
      <c r="Z54" s="82">
        <v>60134.59</v>
      </c>
      <c r="AA54" s="82">
        <v>0.0</v>
      </c>
      <c r="AB54" s="82">
        <v>104820.43</v>
      </c>
      <c r="AC54" s="82">
        <v>142910.78</v>
      </c>
      <c r="AD54" s="82">
        <v>0.0</v>
      </c>
      <c r="AE54" s="82">
        <v>225453.15</v>
      </c>
      <c r="AF54" s="82">
        <v>122285.92</v>
      </c>
      <c r="AG54" s="82">
        <v>176798.66</v>
      </c>
      <c r="AH54" s="82">
        <v>0.0</v>
      </c>
      <c r="AI54" s="82">
        <v>28107.76</v>
      </c>
      <c r="AJ54" s="82">
        <v>0.0</v>
      </c>
      <c r="AK54" s="82">
        <v>0.0</v>
      </c>
      <c r="AL54" s="82">
        <v>48266.69</v>
      </c>
      <c r="AM54" s="82">
        <v>0.0</v>
      </c>
      <c r="AN54" s="82">
        <v>0.0</v>
      </c>
      <c r="AO54" s="82">
        <v>0.0</v>
      </c>
      <c r="AP54" s="82">
        <v>0.0</v>
      </c>
      <c r="AQ54" s="82">
        <v>46266.41</v>
      </c>
      <c r="AR54" s="82">
        <v>290522.22</v>
      </c>
      <c r="AS54" s="82">
        <v>0.0</v>
      </c>
      <c r="AT54" s="82">
        <v>0.0</v>
      </c>
      <c r="AU54" s="82">
        <v>0.0</v>
      </c>
      <c r="AV54" s="82">
        <v>60457.03</v>
      </c>
      <c r="AW54" s="82">
        <v>0.0</v>
      </c>
      <c r="AX54" s="82">
        <v>335356.4</v>
      </c>
      <c r="AY54" s="82">
        <v>0.0</v>
      </c>
      <c r="AZ54" s="82">
        <v>0.0</v>
      </c>
      <c r="BA54" s="82">
        <v>23488.0</v>
      </c>
      <c r="BB54" s="82">
        <v>0.0</v>
      </c>
      <c r="BC54" s="82">
        <v>0.0</v>
      </c>
      <c r="BD54" s="82">
        <v>0.0</v>
      </c>
      <c r="BE54" s="82">
        <v>74003.0</v>
      </c>
      <c r="BF54" s="82">
        <v>96238.0</v>
      </c>
      <c r="BG54" s="82">
        <v>39944.0</v>
      </c>
    </row>
    <row r="55">
      <c r="A55" s="112" t="s">
        <v>126</v>
      </c>
      <c r="B55" s="72">
        <v>10484.11</v>
      </c>
      <c r="C55" s="72">
        <v>0.0</v>
      </c>
      <c r="D55" s="72">
        <v>0.0</v>
      </c>
      <c r="E55" s="72">
        <v>0.0</v>
      </c>
      <c r="F55" s="72">
        <v>0.0</v>
      </c>
      <c r="G55" s="72">
        <v>0.0</v>
      </c>
      <c r="H55" s="72">
        <v>0.0</v>
      </c>
      <c r="I55" s="116">
        <v>0.0</v>
      </c>
      <c r="J55" s="82">
        <v>0.0</v>
      </c>
      <c r="K55" s="82">
        <v>0.0</v>
      </c>
      <c r="L55" s="82">
        <v>0.0</v>
      </c>
      <c r="M55" s="82">
        <v>854915.25</v>
      </c>
      <c r="N55" s="82">
        <v>0.0</v>
      </c>
      <c r="O55" s="82">
        <v>0.0</v>
      </c>
      <c r="P55" s="82">
        <v>0.0</v>
      </c>
      <c r="Q55" s="82">
        <v>0.0</v>
      </c>
      <c r="R55" s="82">
        <v>0.0</v>
      </c>
      <c r="S55" s="82">
        <v>792334.5</v>
      </c>
      <c r="T55" s="82">
        <v>1.926669435E7</v>
      </c>
      <c r="U55" s="82">
        <v>0.0</v>
      </c>
      <c r="V55" s="82">
        <v>0.0</v>
      </c>
      <c r="W55" s="82">
        <v>0.0</v>
      </c>
      <c r="X55" s="82">
        <v>0.0</v>
      </c>
      <c r="Y55" s="82">
        <v>371558.82</v>
      </c>
      <c r="Z55" s="82">
        <v>0.0</v>
      </c>
      <c r="AA55" s="82">
        <v>74841.0</v>
      </c>
      <c r="AB55" s="82">
        <v>0.0</v>
      </c>
      <c r="AC55" s="82">
        <v>0.0</v>
      </c>
      <c r="AD55" s="82">
        <v>0.0</v>
      </c>
      <c r="AE55" s="82">
        <v>0.0</v>
      </c>
      <c r="AF55" s="82">
        <v>0.0</v>
      </c>
      <c r="AG55" s="82">
        <v>33250.0</v>
      </c>
      <c r="AH55" s="82">
        <v>0.0</v>
      </c>
      <c r="AI55" s="82">
        <v>0.0</v>
      </c>
      <c r="AJ55" s="82">
        <v>0.0</v>
      </c>
      <c r="AK55" s="82">
        <v>0.0</v>
      </c>
      <c r="AL55" s="82">
        <v>23076.0</v>
      </c>
      <c r="AM55" s="82">
        <v>7387.5</v>
      </c>
      <c r="AN55" s="82">
        <v>0.0</v>
      </c>
      <c r="AO55" s="82">
        <v>0.0</v>
      </c>
      <c r="AP55" s="82">
        <v>0.0</v>
      </c>
      <c r="AQ55" s="82">
        <v>0.0</v>
      </c>
      <c r="AR55" s="82">
        <v>0.0</v>
      </c>
      <c r="AS55" s="82">
        <v>0.0</v>
      </c>
      <c r="AT55" s="82">
        <v>0.0</v>
      </c>
      <c r="AU55" s="82">
        <v>0.0</v>
      </c>
      <c r="AV55" s="82">
        <v>5054.64</v>
      </c>
      <c r="AW55" s="82">
        <v>0.0</v>
      </c>
      <c r="AX55" s="82">
        <v>0.0</v>
      </c>
      <c r="AY55" s="82">
        <v>0.0</v>
      </c>
      <c r="AZ55" s="82">
        <v>0.0</v>
      </c>
      <c r="BA55" s="82">
        <v>0.0</v>
      </c>
      <c r="BB55" s="82">
        <v>0.0</v>
      </c>
      <c r="BC55" s="82">
        <v>0.0</v>
      </c>
      <c r="BD55" s="82">
        <v>0.0</v>
      </c>
      <c r="BE55" s="82">
        <v>0.0</v>
      </c>
      <c r="BF55" s="82">
        <v>0.0</v>
      </c>
      <c r="BG55" s="82">
        <v>0.0</v>
      </c>
    </row>
    <row r="56">
      <c r="A56" s="112" t="s">
        <v>127</v>
      </c>
      <c r="B56" s="72">
        <v>0.0</v>
      </c>
      <c r="C56" s="72">
        <v>0.0</v>
      </c>
      <c r="D56" s="72">
        <v>0.0</v>
      </c>
      <c r="E56" s="72">
        <v>0.0</v>
      </c>
      <c r="F56" s="72">
        <v>0.0</v>
      </c>
      <c r="G56" s="72">
        <v>0.0</v>
      </c>
      <c r="H56" s="72">
        <v>0.0</v>
      </c>
      <c r="I56" s="116">
        <v>0.0</v>
      </c>
      <c r="J56" s="82">
        <v>0.0</v>
      </c>
      <c r="K56" s="82">
        <v>0.0</v>
      </c>
      <c r="L56" s="82">
        <v>0.0</v>
      </c>
      <c r="M56" s="82">
        <v>0.0</v>
      </c>
      <c r="N56" s="82">
        <v>0.0</v>
      </c>
      <c r="O56" s="82">
        <v>0.0</v>
      </c>
      <c r="P56" s="82">
        <v>47846.16</v>
      </c>
      <c r="Q56" s="82">
        <v>0.0</v>
      </c>
      <c r="R56" s="82">
        <v>0.0</v>
      </c>
      <c r="S56" s="82">
        <v>0.0</v>
      </c>
      <c r="T56" s="82">
        <v>0.0</v>
      </c>
      <c r="U56" s="82">
        <v>0.0</v>
      </c>
      <c r="V56" s="82">
        <v>0.0</v>
      </c>
      <c r="W56" s="82">
        <v>0.0</v>
      </c>
      <c r="X56" s="82">
        <v>0.0</v>
      </c>
      <c r="Y56" s="82">
        <v>0.0</v>
      </c>
      <c r="Z56" s="82">
        <v>0.0</v>
      </c>
      <c r="AA56" s="82">
        <v>0.0</v>
      </c>
      <c r="AB56" s="82">
        <v>0.0</v>
      </c>
      <c r="AC56" s="82">
        <v>0.0</v>
      </c>
      <c r="AD56" s="82">
        <v>0.0</v>
      </c>
      <c r="AE56" s="82">
        <v>0.0</v>
      </c>
      <c r="AF56" s="82">
        <v>0.0</v>
      </c>
      <c r="AG56" s="82">
        <v>0.0</v>
      </c>
      <c r="AH56" s="82">
        <v>0.0</v>
      </c>
      <c r="AI56" s="82">
        <v>17641.65</v>
      </c>
      <c r="AJ56" s="82">
        <v>0.0</v>
      </c>
      <c r="AK56" s="82">
        <v>0.0</v>
      </c>
      <c r="AL56" s="82">
        <v>0.0</v>
      </c>
      <c r="AM56" s="82">
        <v>0.0</v>
      </c>
      <c r="AN56" s="82">
        <v>0.0</v>
      </c>
      <c r="AO56" s="82">
        <v>0.0</v>
      </c>
      <c r="AP56" s="82">
        <v>0.0</v>
      </c>
      <c r="AQ56" s="82">
        <v>0.0</v>
      </c>
      <c r="AR56" s="82">
        <v>0.0</v>
      </c>
      <c r="AS56" s="82">
        <v>0.0</v>
      </c>
      <c r="AT56" s="82">
        <v>0.0</v>
      </c>
      <c r="AU56" s="82">
        <v>0.0</v>
      </c>
      <c r="AV56" s="82">
        <v>0.0</v>
      </c>
      <c r="AW56" s="82">
        <v>0.0</v>
      </c>
      <c r="AX56" s="82">
        <v>0.0</v>
      </c>
      <c r="AY56" s="82">
        <v>0.0</v>
      </c>
      <c r="AZ56" s="82">
        <v>0.0</v>
      </c>
      <c r="BA56" s="82">
        <v>0.0</v>
      </c>
      <c r="BB56" s="82">
        <v>0.0</v>
      </c>
      <c r="BC56" s="82">
        <v>0.0</v>
      </c>
      <c r="BD56" s="82">
        <v>0.0</v>
      </c>
      <c r="BE56" s="82">
        <v>0.0</v>
      </c>
      <c r="BF56" s="82">
        <v>0.0</v>
      </c>
      <c r="BG56" s="82">
        <v>0.0</v>
      </c>
    </row>
    <row r="57">
      <c r="A57" s="68" t="s">
        <v>84</v>
      </c>
      <c r="B57" s="72">
        <v>0.0</v>
      </c>
      <c r="C57" s="72">
        <v>0.0</v>
      </c>
      <c r="D57" s="72">
        <v>0.0</v>
      </c>
      <c r="E57" s="72">
        <v>0.0</v>
      </c>
      <c r="F57" s="72">
        <v>0.0</v>
      </c>
      <c r="G57" s="72">
        <v>0.0</v>
      </c>
      <c r="H57" s="72">
        <v>0.0</v>
      </c>
      <c r="I57" s="83">
        <v>0.0</v>
      </c>
      <c r="J57" s="82">
        <v>0.0</v>
      </c>
      <c r="K57" s="82">
        <v>0.0</v>
      </c>
      <c r="L57" s="82">
        <v>0.0</v>
      </c>
      <c r="M57" s="82">
        <v>0.0</v>
      </c>
      <c r="N57" s="82">
        <v>0.0</v>
      </c>
      <c r="O57" s="82">
        <v>0.0</v>
      </c>
      <c r="P57" s="82">
        <v>0.0</v>
      </c>
      <c r="Q57" s="82">
        <v>0.0</v>
      </c>
      <c r="R57" s="82">
        <v>0.0</v>
      </c>
      <c r="S57" s="82">
        <v>0.0</v>
      </c>
      <c r="T57" s="82">
        <v>0.0</v>
      </c>
      <c r="U57" s="82">
        <v>0.0</v>
      </c>
      <c r="V57" s="82">
        <v>0.0</v>
      </c>
      <c r="W57" s="82">
        <v>0.0</v>
      </c>
      <c r="X57" s="82">
        <v>65545.2</v>
      </c>
      <c r="Y57" s="82">
        <v>0.0</v>
      </c>
      <c r="Z57" s="82">
        <v>0.0</v>
      </c>
      <c r="AA57" s="82">
        <v>0.0</v>
      </c>
      <c r="AB57" s="82">
        <v>0.0</v>
      </c>
      <c r="AC57" s="82">
        <v>0.0</v>
      </c>
      <c r="AD57" s="82">
        <v>0.0</v>
      </c>
      <c r="AE57" s="82">
        <v>0.0</v>
      </c>
      <c r="AF57" s="82">
        <v>0.0</v>
      </c>
      <c r="AG57" s="82">
        <v>0.0</v>
      </c>
      <c r="AH57" s="82">
        <v>0.0</v>
      </c>
      <c r="AI57" s="82">
        <v>0.0</v>
      </c>
      <c r="AJ57" s="82">
        <v>0.0</v>
      </c>
      <c r="AK57" s="82">
        <v>0.0</v>
      </c>
      <c r="AL57" s="82">
        <v>0.0</v>
      </c>
      <c r="AM57" s="82">
        <v>0.0</v>
      </c>
      <c r="AN57" s="82">
        <v>0.0</v>
      </c>
      <c r="AO57" s="82">
        <v>0.0</v>
      </c>
      <c r="AP57" s="82">
        <v>0.0</v>
      </c>
      <c r="AQ57" s="82">
        <v>0.0</v>
      </c>
      <c r="AR57" s="82">
        <v>0.0</v>
      </c>
      <c r="AS57" s="82">
        <v>0.0</v>
      </c>
      <c r="AT57" s="82">
        <v>0.0</v>
      </c>
      <c r="AU57" s="82">
        <v>0.0</v>
      </c>
      <c r="AV57" s="82">
        <v>0.0</v>
      </c>
      <c r="AW57" s="82">
        <v>0.0</v>
      </c>
      <c r="AX57" s="82">
        <v>0.0</v>
      </c>
      <c r="AY57" s="82">
        <v>0.0</v>
      </c>
      <c r="AZ57" s="82">
        <v>0.0</v>
      </c>
      <c r="BA57" s="82">
        <v>0.0</v>
      </c>
      <c r="BB57" s="82">
        <v>0.0</v>
      </c>
      <c r="BC57" s="82">
        <v>0.0</v>
      </c>
      <c r="BD57" s="82">
        <v>0.0</v>
      </c>
      <c r="BE57" s="82">
        <v>0.0</v>
      </c>
      <c r="BF57" s="82">
        <v>0.0</v>
      </c>
      <c r="BG57" s="82">
        <v>0.0</v>
      </c>
    </row>
    <row r="58">
      <c r="A58" s="112" t="s">
        <v>85</v>
      </c>
      <c r="B58" s="82">
        <v>0.0</v>
      </c>
      <c r="C58" s="82">
        <v>0.0</v>
      </c>
      <c r="D58" s="82">
        <v>0.0</v>
      </c>
      <c r="E58" s="82">
        <v>0.0</v>
      </c>
      <c r="F58" s="82">
        <v>0.0</v>
      </c>
      <c r="G58" s="82">
        <v>0.0</v>
      </c>
      <c r="H58" s="82">
        <v>0.0</v>
      </c>
      <c r="I58" s="115">
        <v>0.0</v>
      </c>
      <c r="J58" s="82">
        <v>0.0</v>
      </c>
      <c r="K58" s="82">
        <v>0.0</v>
      </c>
      <c r="L58" s="82">
        <v>0.0</v>
      </c>
      <c r="M58" s="82">
        <v>0.0</v>
      </c>
      <c r="N58" s="82">
        <v>0.0</v>
      </c>
      <c r="O58" s="82">
        <v>0.0</v>
      </c>
      <c r="P58" s="82">
        <v>0.0</v>
      </c>
      <c r="Q58" s="82">
        <v>0.0</v>
      </c>
      <c r="R58" s="82">
        <v>0.0</v>
      </c>
      <c r="S58" s="82">
        <v>0.0</v>
      </c>
      <c r="T58" s="82">
        <v>0.0</v>
      </c>
      <c r="U58" s="82">
        <v>0.0</v>
      </c>
      <c r="V58" s="82">
        <v>0.0</v>
      </c>
      <c r="W58" s="82">
        <v>0.0</v>
      </c>
      <c r="X58" s="82">
        <v>0.0</v>
      </c>
      <c r="Y58" s="82">
        <v>0.0</v>
      </c>
      <c r="Z58" s="82">
        <v>0.0</v>
      </c>
      <c r="AA58" s="82">
        <v>0.0</v>
      </c>
      <c r="AB58" s="82">
        <v>0.0</v>
      </c>
      <c r="AC58" s="82">
        <v>0.0</v>
      </c>
      <c r="AD58" s="82">
        <v>0.0</v>
      </c>
      <c r="AE58" s="82">
        <v>0.0</v>
      </c>
      <c r="AF58" s="82">
        <v>0.0</v>
      </c>
      <c r="AG58" s="82">
        <v>0.0</v>
      </c>
      <c r="AH58" s="82">
        <v>0.0</v>
      </c>
      <c r="AI58" s="82">
        <v>0.0</v>
      </c>
      <c r="AJ58" s="82">
        <v>0.0</v>
      </c>
      <c r="AK58" s="82">
        <v>0.0</v>
      </c>
      <c r="AL58" s="82">
        <v>0.0</v>
      </c>
      <c r="AM58" s="82">
        <v>0.0</v>
      </c>
      <c r="AN58" s="82">
        <v>0.0</v>
      </c>
      <c r="AO58" s="82">
        <v>0.0</v>
      </c>
      <c r="AP58" s="82">
        <v>0.0</v>
      </c>
      <c r="AQ58" s="82">
        <v>0.0</v>
      </c>
      <c r="AR58" s="82">
        <v>0.0</v>
      </c>
      <c r="AS58" s="82">
        <v>0.0</v>
      </c>
      <c r="AT58" s="82">
        <v>0.0</v>
      </c>
      <c r="AU58" s="82">
        <v>0.0</v>
      </c>
      <c r="AV58" s="82">
        <v>0.0</v>
      </c>
      <c r="AW58" s="82">
        <v>0.0</v>
      </c>
      <c r="AX58" s="82">
        <v>0.0</v>
      </c>
      <c r="AY58" s="82">
        <v>0.0</v>
      </c>
      <c r="AZ58" s="82">
        <v>0.0</v>
      </c>
      <c r="BA58" s="82">
        <v>0.0</v>
      </c>
      <c r="BB58" s="82">
        <v>0.0</v>
      </c>
      <c r="BC58" s="82">
        <v>0.0</v>
      </c>
      <c r="BD58" s="82">
        <v>0.0</v>
      </c>
      <c r="BE58" s="82">
        <v>0.0</v>
      </c>
      <c r="BF58" s="82">
        <v>0.0</v>
      </c>
      <c r="BG58" s="82">
        <v>0.0</v>
      </c>
    </row>
    <row r="59">
      <c r="A59" s="68" t="s">
        <v>128</v>
      </c>
      <c r="B59" s="72">
        <v>1134128.75</v>
      </c>
      <c r="C59" s="72">
        <v>200487.81</v>
      </c>
      <c r="D59" s="72">
        <v>250573.46</v>
      </c>
      <c r="E59" s="70">
        <v>596732.67</v>
      </c>
      <c r="F59" s="70">
        <v>91050.36</v>
      </c>
      <c r="G59" s="70">
        <v>605721.41</v>
      </c>
      <c r="H59" s="70">
        <v>167148.35</v>
      </c>
      <c r="I59" s="83">
        <v>1284768.7</v>
      </c>
      <c r="J59" s="82">
        <v>82311.03</v>
      </c>
      <c r="K59" s="82">
        <v>503235.42</v>
      </c>
      <c r="L59" s="82">
        <v>735053.44</v>
      </c>
      <c r="M59" s="82">
        <v>0.0</v>
      </c>
      <c r="N59" s="82">
        <v>545339.33</v>
      </c>
      <c r="O59" s="82">
        <v>41287.68</v>
      </c>
      <c r="P59" s="82">
        <v>766169.66</v>
      </c>
      <c r="Q59" s="82">
        <v>215665.15</v>
      </c>
      <c r="R59" s="82">
        <v>419806.53</v>
      </c>
      <c r="S59" s="82">
        <v>48272.4</v>
      </c>
      <c r="T59" s="82">
        <v>655756.55</v>
      </c>
      <c r="U59" s="82">
        <v>172999.51</v>
      </c>
      <c r="V59" s="82">
        <v>361624.84</v>
      </c>
      <c r="W59" s="82">
        <v>32855.35</v>
      </c>
      <c r="X59" s="82">
        <v>132527.74</v>
      </c>
      <c r="Y59" s="82">
        <v>549866.39</v>
      </c>
      <c r="Z59" s="82">
        <v>656948.02</v>
      </c>
      <c r="AA59" s="82">
        <v>80727.23</v>
      </c>
      <c r="AB59" s="82">
        <v>0.0</v>
      </c>
      <c r="AC59" s="82">
        <v>0.0</v>
      </c>
      <c r="AD59" s="82">
        <v>0.0</v>
      </c>
      <c r="AE59" s="82">
        <v>0.0</v>
      </c>
      <c r="AF59" s="82">
        <v>0.0</v>
      </c>
      <c r="AG59" s="82">
        <v>0.0</v>
      </c>
      <c r="AH59" s="82">
        <v>0.0</v>
      </c>
      <c r="AI59" s="82">
        <v>0.0</v>
      </c>
      <c r="AJ59" s="82">
        <v>0.0</v>
      </c>
      <c r="AK59" s="82">
        <v>0.0</v>
      </c>
      <c r="AL59" s="82">
        <v>0.0</v>
      </c>
      <c r="AM59" s="82">
        <v>0.0</v>
      </c>
      <c r="AN59" s="82">
        <v>0.0</v>
      </c>
      <c r="AO59" s="82">
        <v>0.0</v>
      </c>
      <c r="AP59" s="82">
        <v>0.0</v>
      </c>
      <c r="AQ59" s="82">
        <v>0.0</v>
      </c>
      <c r="AR59" s="82">
        <v>0.0</v>
      </c>
      <c r="AS59" s="82">
        <v>85801.43</v>
      </c>
      <c r="AT59" s="82">
        <v>353175.48</v>
      </c>
      <c r="AU59" s="82">
        <v>0.0</v>
      </c>
      <c r="AV59" s="82">
        <v>364353.13</v>
      </c>
      <c r="AW59" s="82">
        <v>154981.65</v>
      </c>
      <c r="AX59" s="82">
        <v>0.0</v>
      </c>
      <c r="AY59" s="82">
        <v>0.0</v>
      </c>
      <c r="AZ59" s="82">
        <v>371414.48</v>
      </c>
      <c r="BA59" s="82">
        <v>0.0</v>
      </c>
      <c r="BB59" s="82">
        <v>0.0</v>
      </c>
      <c r="BC59" s="82">
        <v>0.0</v>
      </c>
      <c r="BD59" s="82">
        <v>369813.0</v>
      </c>
      <c r="BE59" s="82">
        <v>161129.0</v>
      </c>
      <c r="BF59" s="82">
        <v>0.0</v>
      </c>
      <c r="BG59" s="82">
        <v>0.0</v>
      </c>
    </row>
    <row r="60">
      <c r="A60" s="117" t="s">
        <v>129</v>
      </c>
      <c r="B60" s="118">
        <v>0.0</v>
      </c>
      <c r="C60" s="118">
        <v>0.0</v>
      </c>
      <c r="D60" s="118">
        <v>0.0</v>
      </c>
      <c r="E60" s="118">
        <v>0.0</v>
      </c>
      <c r="F60" s="118">
        <v>0.0</v>
      </c>
      <c r="G60" s="118">
        <v>0.0</v>
      </c>
      <c r="H60" s="118">
        <v>0.0</v>
      </c>
      <c r="I60" s="119">
        <v>0.0</v>
      </c>
      <c r="J60" s="118">
        <v>0.0</v>
      </c>
      <c r="K60" s="118">
        <v>0.0</v>
      </c>
      <c r="L60" s="118">
        <v>0.0</v>
      </c>
      <c r="M60" s="118">
        <v>0.0</v>
      </c>
      <c r="N60" s="118">
        <v>0.0</v>
      </c>
      <c r="O60" s="118">
        <v>0.0</v>
      </c>
      <c r="P60" s="118">
        <v>0.0</v>
      </c>
      <c r="Q60" s="118">
        <v>0.0</v>
      </c>
      <c r="R60" s="118">
        <v>0.0</v>
      </c>
      <c r="S60" s="118">
        <v>0.0</v>
      </c>
      <c r="T60" s="118">
        <v>0.0</v>
      </c>
      <c r="U60" s="118">
        <v>0.0</v>
      </c>
      <c r="V60" s="118">
        <v>0.0</v>
      </c>
      <c r="W60" s="118">
        <v>0.0</v>
      </c>
      <c r="X60" s="118">
        <v>0.0</v>
      </c>
      <c r="Y60" s="118">
        <v>0.0</v>
      </c>
      <c r="Z60" s="118">
        <v>0.0</v>
      </c>
      <c r="AA60" s="118">
        <v>0.0</v>
      </c>
      <c r="AB60" s="118">
        <v>0.0</v>
      </c>
      <c r="AC60" s="118">
        <v>0.0</v>
      </c>
      <c r="AD60" s="118">
        <v>0.0</v>
      </c>
      <c r="AE60" s="118">
        <v>0.0</v>
      </c>
      <c r="AF60" s="118">
        <v>0.0</v>
      </c>
      <c r="AG60" s="118">
        <v>0.0</v>
      </c>
      <c r="AH60" s="118">
        <v>0.0</v>
      </c>
      <c r="AI60" s="118">
        <v>0.0</v>
      </c>
      <c r="AJ60" s="118">
        <v>0.0</v>
      </c>
      <c r="AK60" s="118">
        <v>0.0</v>
      </c>
      <c r="AL60" s="118">
        <v>0.0</v>
      </c>
      <c r="AM60" s="118">
        <v>0.0</v>
      </c>
      <c r="AN60" s="118">
        <v>0.0</v>
      </c>
      <c r="AO60" s="118">
        <v>0.0</v>
      </c>
      <c r="AP60" s="118">
        <v>0.0</v>
      </c>
      <c r="AQ60" s="118">
        <v>0.0</v>
      </c>
      <c r="AR60" s="118">
        <v>0.0</v>
      </c>
      <c r="AS60" s="118">
        <v>0.0</v>
      </c>
      <c r="AT60" s="118">
        <v>0.0</v>
      </c>
      <c r="AU60" s="118">
        <v>0.0</v>
      </c>
      <c r="AV60" s="118">
        <v>0.0</v>
      </c>
      <c r="AW60" s="118">
        <v>0.0</v>
      </c>
      <c r="AX60" s="118">
        <v>0.0</v>
      </c>
      <c r="AY60" s="118">
        <v>0.0</v>
      </c>
      <c r="AZ60" s="118">
        <v>0.0</v>
      </c>
      <c r="BA60" s="118">
        <v>0.0</v>
      </c>
      <c r="BB60" s="120">
        <v>0.0</v>
      </c>
      <c r="BC60" s="120">
        <v>0.0</v>
      </c>
      <c r="BD60" s="120">
        <v>0.0</v>
      </c>
      <c r="BE60" s="120">
        <v>0.0</v>
      </c>
      <c r="BF60" s="120">
        <v>0.0</v>
      </c>
      <c r="BG60" s="120">
        <v>0.0</v>
      </c>
    </row>
    <row r="61">
      <c r="A61" s="121" t="s">
        <v>102</v>
      </c>
      <c r="B61" s="122">
        <v>0.0</v>
      </c>
      <c r="C61" s="122">
        <v>0.0</v>
      </c>
      <c r="D61" s="122">
        <v>0.0</v>
      </c>
      <c r="E61" s="122">
        <v>0.0</v>
      </c>
      <c r="F61" s="122">
        <v>0.0</v>
      </c>
      <c r="G61" s="122">
        <v>0.0</v>
      </c>
      <c r="H61" s="122">
        <v>0.0</v>
      </c>
      <c r="I61" s="123">
        <v>0.0</v>
      </c>
      <c r="J61" s="124">
        <v>0.0</v>
      </c>
      <c r="K61" s="124">
        <v>0.0</v>
      </c>
      <c r="L61" s="124">
        <v>21753.2</v>
      </c>
      <c r="M61" s="124">
        <v>0.0</v>
      </c>
      <c r="N61" s="124">
        <v>0.0</v>
      </c>
      <c r="O61" s="124">
        <v>0.0</v>
      </c>
      <c r="P61" s="124">
        <v>39841.44</v>
      </c>
      <c r="Q61" s="124">
        <v>0.0</v>
      </c>
      <c r="R61" s="124">
        <v>0.0</v>
      </c>
      <c r="S61" s="124">
        <v>0.0</v>
      </c>
      <c r="T61" s="124">
        <v>25528.86</v>
      </c>
      <c r="U61" s="124">
        <v>28729.48</v>
      </c>
      <c r="V61" s="124">
        <v>0.0</v>
      </c>
      <c r="W61" s="124">
        <v>0.0</v>
      </c>
      <c r="X61" s="124">
        <v>0.0</v>
      </c>
      <c r="Y61" s="124">
        <v>0.0</v>
      </c>
      <c r="Z61" s="124">
        <v>0.0</v>
      </c>
      <c r="AA61" s="124">
        <v>112351.03</v>
      </c>
      <c r="AB61" s="124">
        <v>60708.6</v>
      </c>
      <c r="AC61" s="124">
        <v>26488.84</v>
      </c>
      <c r="AD61" s="124">
        <v>0.0</v>
      </c>
      <c r="AE61" s="124">
        <v>0.0</v>
      </c>
      <c r="AF61" s="124">
        <v>118583.24</v>
      </c>
      <c r="AG61" s="124">
        <v>0.0</v>
      </c>
      <c r="AH61" s="124">
        <v>0.0</v>
      </c>
      <c r="AI61" s="124">
        <v>0.0</v>
      </c>
      <c r="AJ61" s="124">
        <v>0.0</v>
      </c>
      <c r="AK61" s="124">
        <v>0.0</v>
      </c>
      <c r="AL61" s="124">
        <v>0.0</v>
      </c>
      <c r="AM61" s="124">
        <v>0.0</v>
      </c>
      <c r="AN61" s="124">
        <v>0.0</v>
      </c>
      <c r="AO61" s="124">
        <v>0.0</v>
      </c>
      <c r="AP61" s="124">
        <v>0.0</v>
      </c>
      <c r="AQ61" s="124">
        <v>0.0</v>
      </c>
      <c r="AR61" s="124">
        <v>0.0</v>
      </c>
      <c r="AS61" s="124">
        <v>0.0</v>
      </c>
      <c r="AT61" s="124">
        <v>0.0</v>
      </c>
      <c r="AU61" s="124">
        <v>0.0</v>
      </c>
      <c r="AV61" s="124">
        <v>0.0</v>
      </c>
      <c r="AW61" s="124">
        <v>0.0</v>
      </c>
      <c r="AX61" s="124">
        <v>0.0</v>
      </c>
      <c r="AY61" s="124">
        <v>0.0</v>
      </c>
      <c r="AZ61" s="124">
        <v>0.0</v>
      </c>
      <c r="BA61" s="124">
        <v>0.0</v>
      </c>
      <c r="BB61" s="124">
        <v>0.0</v>
      </c>
      <c r="BC61" s="124">
        <v>0.0</v>
      </c>
      <c r="BD61" s="124">
        <v>0.0</v>
      </c>
      <c r="BE61" s="124">
        <v>0.0</v>
      </c>
      <c r="BF61" s="124">
        <v>0.0</v>
      </c>
      <c r="BG61" s="124">
        <v>0.0</v>
      </c>
    </row>
    <row r="62">
      <c r="A62" s="112" t="s">
        <v>130</v>
      </c>
      <c r="B62" s="72">
        <v>0.0</v>
      </c>
      <c r="C62" s="72">
        <v>0.0</v>
      </c>
      <c r="D62" s="72">
        <v>0.0</v>
      </c>
      <c r="E62" s="72">
        <v>0.0</v>
      </c>
      <c r="F62" s="72">
        <v>0.0</v>
      </c>
      <c r="G62" s="72">
        <v>0.0</v>
      </c>
      <c r="H62" s="72">
        <v>0.0</v>
      </c>
      <c r="I62" s="116">
        <v>0.0</v>
      </c>
      <c r="J62" s="82">
        <v>0.0</v>
      </c>
      <c r="K62" s="82">
        <v>0.0</v>
      </c>
      <c r="L62" s="82">
        <v>0.0</v>
      </c>
      <c r="M62" s="82">
        <v>0.0</v>
      </c>
      <c r="N62" s="82">
        <v>0.0</v>
      </c>
      <c r="O62" s="82">
        <v>0.0</v>
      </c>
      <c r="P62" s="82">
        <v>0.0</v>
      </c>
      <c r="Q62" s="82">
        <v>0.0</v>
      </c>
      <c r="R62" s="82">
        <v>0.0</v>
      </c>
      <c r="S62" s="82">
        <v>0.0</v>
      </c>
      <c r="T62" s="82">
        <v>15633.72</v>
      </c>
      <c r="U62" s="82">
        <v>0.0</v>
      </c>
      <c r="V62" s="82">
        <v>0.0</v>
      </c>
      <c r="W62" s="82">
        <v>0.0</v>
      </c>
      <c r="X62" s="82">
        <v>0.0</v>
      </c>
      <c r="Y62" s="82">
        <v>0.0</v>
      </c>
      <c r="Z62" s="82">
        <v>0.0</v>
      </c>
      <c r="AA62" s="82">
        <v>0.0</v>
      </c>
      <c r="AB62" s="82">
        <v>0.0</v>
      </c>
      <c r="AC62" s="82">
        <v>0.0</v>
      </c>
      <c r="AD62" s="82">
        <v>0.0</v>
      </c>
      <c r="AE62" s="82">
        <v>0.0</v>
      </c>
      <c r="AF62" s="82">
        <v>0.0</v>
      </c>
      <c r="AG62" s="82">
        <v>0.0</v>
      </c>
      <c r="AH62" s="82">
        <v>0.0</v>
      </c>
      <c r="AI62" s="82">
        <v>0.0</v>
      </c>
      <c r="AJ62" s="82">
        <v>0.0</v>
      </c>
      <c r="AK62" s="82">
        <v>0.0</v>
      </c>
      <c r="AL62" s="82">
        <v>0.0</v>
      </c>
      <c r="AM62" s="82">
        <v>0.0</v>
      </c>
      <c r="AN62" s="82">
        <v>0.0</v>
      </c>
      <c r="AO62" s="82">
        <v>0.0</v>
      </c>
      <c r="AP62" s="82">
        <v>0.0</v>
      </c>
      <c r="AQ62" s="82">
        <v>0.0</v>
      </c>
      <c r="AR62" s="82">
        <v>0.0</v>
      </c>
      <c r="AS62" s="82">
        <v>0.0</v>
      </c>
      <c r="AT62" s="82">
        <v>0.0</v>
      </c>
      <c r="AU62" s="82">
        <v>0.0</v>
      </c>
      <c r="AV62" s="82">
        <v>0.0</v>
      </c>
      <c r="AW62" s="82">
        <v>0.0</v>
      </c>
      <c r="AX62" s="82">
        <v>0.0</v>
      </c>
      <c r="AY62" s="82">
        <v>0.0</v>
      </c>
      <c r="AZ62" s="82">
        <v>0.0</v>
      </c>
      <c r="BA62" s="82">
        <v>0.0</v>
      </c>
      <c r="BB62" s="82">
        <v>0.0</v>
      </c>
      <c r="BC62" s="82">
        <v>0.0</v>
      </c>
      <c r="BD62" s="82">
        <v>0.0</v>
      </c>
      <c r="BE62" s="82">
        <v>0.0</v>
      </c>
      <c r="BF62" s="82">
        <v>0.0</v>
      </c>
      <c r="BG62" s="82">
        <v>0.0</v>
      </c>
    </row>
    <row r="63">
      <c r="A63" s="112" t="s">
        <v>41</v>
      </c>
      <c r="B63" s="72">
        <v>0.0</v>
      </c>
      <c r="C63" s="72">
        <v>653772.65</v>
      </c>
      <c r="D63" s="72">
        <v>873992.02</v>
      </c>
      <c r="E63" s="72">
        <v>0.0</v>
      </c>
      <c r="F63" s="72">
        <v>0.0</v>
      </c>
      <c r="G63" s="72">
        <v>0.0</v>
      </c>
      <c r="H63" s="72">
        <v>425111.68</v>
      </c>
      <c r="I63" s="116">
        <v>0.0</v>
      </c>
      <c r="J63" s="82">
        <v>0.0</v>
      </c>
      <c r="K63" s="82">
        <v>0.0</v>
      </c>
      <c r="L63" s="82">
        <v>1099363.95</v>
      </c>
      <c r="M63" s="82">
        <v>0.0</v>
      </c>
      <c r="N63" s="82">
        <v>162610.12</v>
      </c>
      <c r="O63" s="82">
        <v>0.0</v>
      </c>
      <c r="P63" s="82">
        <v>367498.06</v>
      </c>
      <c r="Q63" s="82">
        <v>606086.34</v>
      </c>
      <c r="R63" s="82">
        <v>513234.84</v>
      </c>
      <c r="S63" s="82">
        <v>298893.92</v>
      </c>
      <c r="T63" s="82">
        <v>0.0</v>
      </c>
      <c r="U63" s="82">
        <v>464778.48</v>
      </c>
      <c r="V63" s="82">
        <v>984630.35</v>
      </c>
      <c r="W63" s="82">
        <v>0.0</v>
      </c>
      <c r="X63" s="82">
        <v>0.0</v>
      </c>
      <c r="Y63" s="82">
        <v>477457.22</v>
      </c>
      <c r="Z63" s="82">
        <v>2165203.28</v>
      </c>
      <c r="AA63" s="82">
        <v>870056.18</v>
      </c>
      <c r="AB63" s="82">
        <v>876936.89</v>
      </c>
      <c r="AC63" s="82">
        <v>3330199.12</v>
      </c>
      <c r="AD63" s="82">
        <v>788345.01</v>
      </c>
      <c r="AE63" s="82">
        <v>1083987.05</v>
      </c>
      <c r="AF63" s="82">
        <v>0.0</v>
      </c>
      <c r="AG63" s="82">
        <v>0.0</v>
      </c>
      <c r="AH63" s="82">
        <v>0.0</v>
      </c>
      <c r="AI63" s="82">
        <v>0.0</v>
      </c>
      <c r="AJ63" s="82">
        <v>0.0</v>
      </c>
      <c r="AK63" s="82">
        <v>0.0</v>
      </c>
      <c r="AL63" s="82">
        <v>0.0</v>
      </c>
      <c r="AM63" s="82">
        <v>515578.49</v>
      </c>
      <c r="AN63" s="82">
        <v>0.0</v>
      </c>
      <c r="AO63" s="82">
        <v>1166961.31</v>
      </c>
      <c r="AP63" s="82">
        <v>0.0</v>
      </c>
      <c r="AQ63" s="82">
        <v>396601.38</v>
      </c>
      <c r="AR63" s="82">
        <v>0.0</v>
      </c>
      <c r="AS63" s="82">
        <v>0.0</v>
      </c>
      <c r="AT63" s="82">
        <v>757634.88</v>
      </c>
      <c r="AU63" s="82">
        <v>0.0</v>
      </c>
      <c r="AV63" s="82">
        <v>0.0</v>
      </c>
      <c r="AW63" s="82">
        <v>438616.32</v>
      </c>
      <c r="AX63" s="82">
        <v>2255647.28</v>
      </c>
      <c r="AY63" s="82">
        <v>0.0</v>
      </c>
      <c r="AZ63" s="82">
        <v>976147.7</v>
      </c>
      <c r="BA63" s="82">
        <v>0.0</v>
      </c>
      <c r="BB63" s="82">
        <v>508808.0</v>
      </c>
      <c r="BC63" s="82">
        <v>0.0</v>
      </c>
      <c r="BD63" s="82">
        <v>753357.0</v>
      </c>
      <c r="BE63" s="82">
        <v>0.0</v>
      </c>
      <c r="BF63" s="82">
        <v>0.0</v>
      </c>
      <c r="BG63" s="82">
        <v>0.0</v>
      </c>
    </row>
    <row r="64">
      <c r="A64" s="112" t="s">
        <v>86</v>
      </c>
      <c r="B64" s="72">
        <v>0.0</v>
      </c>
      <c r="C64" s="72">
        <v>0.0</v>
      </c>
      <c r="D64" s="72">
        <v>0.0</v>
      </c>
      <c r="E64" s="72">
        <v>197984.17</v>
      </c>
      <c r="F64" s="72">
        <v>620088.66</v>
      </c>
      <c r="G64" s="72">
        <v>0.0</v>
      </c>
      <c r="H64" s="72">
        <v>310029.89</v>
      </c>
      <c r="I64" s="116">
        <v>0.0</v>
      </c>
      <c r="J64" s="82">
        <v>0.0</v>
      </c>
      <c r="K64" s="82">
        <v>0.0</v>
      </c>
      <c r="L64" s="82">
        <v>43384.8</v>
      </c>
      <c r="M64" s="82">
        <v>183883.62</v>
      </c>
      <c r="N64" s="82">
        <v>0.0</v>
      </c>
      <c r="O64" s="82">
        <v>0.0</v>
      </c>
      <c r="P64" s="82">
        <v>361440.74</v>
      </c>
      <c r="Q64" s="82">
        <v>841524.42</v>
      </c>
      <c r="R64" s="82">
        <v>0.0</v>
      </c>
      <c r="S64" s="82">
        <v>1131728.24</v>
      </c>
      <c r="T64" s="82">
        <v>0.0</v>
      </c>
      <c r="U64" s="82">
        <v>482220.05</v>
      </c>
      <c r="V64" s="82">
        <v>0.0</v>
      </c>
      <c r="W64" s="82">
        <v>0.0</v>
      </c>
      <c r="X64" s="82">
        <v>0.0</v>
      </c>
      <c r="Y64" s="82">
        <v>0.0</v>
      </c>
      <c r="Z64" s="82">
        <v>0.0</v>
      </c>
      <c r="AA64" s="82">
        <v>0.0</v>
      </c>
      <c r="AB64" s="82">
        <v>400781.87</v>
      </c>
      <c r="AC64" s="82">
        <v>637648.06</v>
      </c>
      <c r="AD64" s="82">
        <v>0.0</v>
      </c>
      <c r="AE64" s="82">
        <v>1019766.79</v>
      </c>
      <c r="AF64" s="82">
        <v>494235.06</v>
      </c>
      <c r="AG64" s="82">
        <v>422674.65</v>
      </c>
      <c r="AH64" s="82">
        <v>69960.78</v>
      </c>
      <c r="AI64" s="82">
        <v>0.0</v>
      </c>
      <c r="AJ64" s="82">
        <v>0.0</v>
      </c>
      <c r="AK64" s="82">
        <v>0.0</v>
      </c>
      <c r="AL64" s="82">
        <v>0.0</v>
      </c>
      <c r="AM64" s="82">
        <v>239049.6</v>
      </c>
      <c r="AN64" s="82">
        <v>0.0</v>
      </c>
      <c r="AO64" s="82">
        <v>0.0</v>
      </c>
      <c r="AP64" s="82">
        <v>977273.89</v>
      </c>
      <c r="AQ64" s="82">
        <v>583321.58</v>
      </c>
      <c r="AR64" s="82">
        <v>389528.9</v>
      </c>
      <c r="AS64" s="82">
        <v>0.0</v>
      </c>
      <c r="AT64" s="82">
        <v>0.0</v>
      </c>
      <c r="AU64" s="82">
        <v>0.0</v>
      </c>
      <c r="AV64" s="82">
        <v>0.0</v>
      </c>
      <c r="AW64" s="82">
        <v>0.0</v>
      </c>
      <c r="AX64" s="82">
        <v>0.0</v>
      </c>
      <c r="AY64" s="82">
        <v>0.0</v>
      </c>
      <c r="AZ64" s="82">
        <v>162503.42</v>
      </c>
      <c r="BA64" s="82">
        <v>0.0</v>
      </c>
      <c r="BB64" s="82">
        <v>0.0</v>
      </c>
      <c r="BC64" s="82">
        <v>160089.0</v>
      </c>
      <c r="BD64" s="82">
        <v>0.0</v>
      </c>
      <c r="BE64" s="82">
        <v>0.0</v>
      </c>
      <c r="BF64" s="82">
        <v>0.0</v>
      </c>
      <c r="BG64" s="82">
        <v>0.0</v>
      </c>
    </row>
    <row r="65">
      <c r="A65" s="68" t="s">
        <v>52</v>
      </c>
      <c r="B65" s="72">
        <v>0.0</v>
      </c>
      <c r="C65" s="72">
        <v>0.0</v>
      </c>
      <c r="D65" s="72">
        <v>0.0</v>
      </c>
      <c r="E65" s="72">
        <v>0.0</v>
      </c>
      <c r="F65" s="72">
        <v>0.0</v>
      </c>
      <c r="G65" s="72">
        <v>0.0</v>
      </c>
      <c r="H65" s="72">
        <v>0.0</v>
      </c>
      <c r="I65" s="83">
        <v>0.0</v>
      </c>
      <c r="J65" s="82">
        <v>0.0</v>
      </c>
      <c r="K65" s="82">
        <v>0.0</v>
      </c>
      <c r="L65" s="82">
        <v>35100.0</v>
      </c>
      <c r="M65" s="82">
        <v>70200.0</v>
      </c>
      <c r="N65" s="82">
        <v>0.0</v>
      </c>
      <c r="O65" s="82">
        <v>35100.0</v>
      </c>
      <c r="P65" s="82">
        <v>0.0</v>
      </c>
      <c r="Q65" s="82">
        <v>0.0</v>
      </c>
      <c r="R65" s="82">
        <v>0.0</v>
      </c>
      <c r="S65" s="82">
        <v>0.0</v>
      </c>
      <c r="T65" s="82">
        <v>0.0</v>
      </c>
      <c r="U65" s="82">
        <v>0.0</v>
      </c>
      <c r="V65" s="82">
        <v>0.0</v>
      </c>
      <c r="W65" s="82">
        <v>0.0</v>
      </c>
      <c r="X65" s="82">
        <v>0.0</v>
      </c>
      <c r="Y65" s="82">
        <v>0.0</v>
      </c>
      <c r="Z65" s="82">
        <v>34101.0</v>
      </c>
      <c r="AA65" s="82">
        <v>0.0</v>
      </c>
      <c r="AB65" s="82">
        <v>32956.88</v>
      </c>
      <c r="AC65" s="82">
        <v>30920.18</v>
      </c>
      <c r="AD65" s="82">
        <v>0.0</v>
      </c>
      <c r="AE65" s="82">
        <v>0.0</v>
      </c>
      <c r="AF65" s="82">
        <v>0.0</v>
      </c>
      <c r="AG65" s="82">
        <v>0.0</v>
      </c>
      <c r="AH65" s="82">
        <v>0.0</v>
      </c>
      <c r="AI65" s="82">
        <v>0.0</v>
      </c>
      <c r="AJ65" s="82">
        <v>0.0</v>
      </c>
      <c r="AK65" s="82">
        <v>0.0</v>
      </c>
      <c r="AL65" s="82">
        <v>0.0</v>
      </c>
      <c r="AM65" s="82">
        <v>0.0</v>
      </c>
      <c r="AN65" s="82">
        <v>0.0</v>
      </c>
      <c r="AO65" s="82">
        <v>0.0</v>
      </c>
      <c r="AP65" s="82">
        <v>0.0</v>
      </c>
      <c r="AQ65" s="82">
        <v>0.0</v>
      </c>
      <c r="AR65" s="82">
        <v>0.0</v>
      </c>
      <c r="AS65" s="82">
        <v>0.0</v>
      </c>
      <c r="AT65" s="82">
        <v>0.0</v>
      </c>
      <c r="AU65" s="82">
        <v>0.0</v>
      </c>
      <c r="AV65" s="82">
        <v>0.0</v>
      </c>
      <c r="AW65" s="82">
        <v>0.0</v>
      </c>
      <c r="AX65" s="82">
        <v>0.0</v>
      </c>
      <c r="AY65" s="82">
        <v>0.0</v>
      </c>
      <c r="AZ65" s="82">
        <v>0.0</v>
      </c>
      <c r="BA65" s="82">
        <v>0.0</v>
      </c>
      <c r="BB65" s="82">
        <v>0.0</v>
      </c>
      <c r="BC65" s="82">
        <v>0.0</v>
      </c>
      <c r="BD65" s="82">
        <v>0.0</v>
      </c>
      <c r="BE65" s="82">
        <v>0.0</v>
      </c>
      <c r="BF65" s="82">
        <v>0.0</v>
      </c>
      <c r="BG65" s="82">
        <v>0.0</v>
      </c>
    </row>
    <row r="66">
      <c r="A66" s="112" t="s">
        <v>87</v>
      </c>
      <c r="B66" s="82">
        <v>0.0</v>
      </c>
      <c r="C66" s="82">
        <v>0.0</v>
      </c>
      <c r="D66" s="82">
        <v>0.0</v>
      </c>
      <c r="E66" s="82">
        <v>0.0</v>
      </c>
      <c r="F66" s="82">
        <v>0.0</v>
      </c>
      <c r="G66" s="82">
        <v>0.0</v>
      </c>
      <c r="H66" s="82">
        <v>0.0</v>
      </c>
      <c r="I66" s="115">
        <v>0.0</v>
      </c>
      <c r="J66" s="82">
        <v>0.0</v>
      </c>
      <c r="K66" s="82">
        <v>0.0</v>
      </c>
      <c r="L66" s="82">
        <v>0.0</v>
      </c>
      <c r="M66" s="82">
        <v>0.0</v>
      </c>
      <c r="N66" s="82">
        <v>0.0</v>
      </c>
      <c r="O66" s="82">
        <v>0.0</v>
      </c>
      <c r="P66" s="82">
        <v>0.0</v>
      </c>
      <c r="Q66" s="82">
        <v>0.0</v>
      </c>
      <c r="R66" s="82">
        <v>0.0</v>
      </c>
      <c r="S66" s="82">
        <v>0.0</v>
      </c>
      <c r="T66" s="82">
        <v>0.0</v>
      </c>
      <c r="U66" s="82">
        <v>0.0</v>
      </c>
      <c r="V66" s="82">
        <v>0.0</v>
      </c>
      <c r="W66" s="82">
        <v>0.0</v>
      </c>
      <c r="X66" s="82">
        <v>0.0</v>
      </c>
      <c r="Y66" s="82">
        <v>0.0</v>
      </c>
      <c r="Z66" s="82">
        <v>0.0</v>
      </c>
      <c r="AA66" s="82">
        <v>0.0</v>
      </c>
      <c r="AB66" s="82">
        <v>0.0</v>
      </c>
      <c r="AC66" s="82">
        <v>0.0</v>
      </c>
      <c r="AD66" s="82">
        <v>0.0</v>
      </c>
      <c r="AE66" s="82">
        <v>0.0</v>
      </c>
      <c r="AF66" s="82">
        <v>0.0</v>
      </c>
      <c r="AG66" s="82">
        <v>0.0</v>
      </c>
      <c r="AH66" s="82">
        <v>0.0</v>
      </c>
      <c r="AI66" s="82">
        <v>0.0</v>
      </c>
      <c r="AJ66" s="82">
        <v>0.0</v>
      </c>
      <c r="AK66" s="82">
        <v>0.0</v>
      </c>
      <c r="AL66" s="82">
        <v>0.0</v>
      </c>
      <c r="AM66" s="82">
        <v>0.0</v>
      </c>
      <c r="AN66" s="82">
        <v>0.0</v>
      </c>
      <c r="AO66" s="82">
        <v>0.0</v>
      </c>
      <c r="AP66" s="82">
        <v>0.0</v>
      </c>
      <c r="AQ66" s="82">
        <v>0.0</v>
      </c>
      <c r="AR66" s="82">
        <v>0.0</v>
      </c>
      <c r="AS66" s="82">
        <v>0.0</v>
      </c>
      <c r="AT66" s="82">
        <v>0.0</v>
      </c>
      <c r="AU66" s="82">
        <v>0.0</v>
      </c>
      <c r="AV66" s="82">
        <v>0.0</v>
      </c>
      <c r="AW66" s="82">
        <v>0.0</v>
      </c>
      <c r="AX66" s="82">
        <v>0.0</v>
      </c>
      <c r="AY66" s="82">
        <v>0.0</v>
      </c>
      <c r="AZ66" s="82">
        <v>0.0</v>
      </c>
      <c r="BA66" s="82">
        <v>0.0</v>
      </c>
      <c r="BB66" s="82">
        <v>0.0</v>
      </c>
      <c r="BC66" s="82">
        <v>0.0</v>
      </c>
      <c r="BD66" s="82">
        <v>0.0</v>
      </c>
      <c r="BE66" s="82">
        <v>0.0</v>
      </c>
      <c r="BF66" s="82">
        <v>0.0</v>
      </c>
      <c r="BG66" s="82">
        <v>0.0</v>
      </c>
    </row>
    <row r="67">
      <c r="A67" s="117" t="s">
        <v>103</v>
      </c>
      <c r="B67" s="84">
        <v>0.0</v>
      </c>
      <c r="C67" s="84">
        <v>0.0</v>
      </c>
      <c r="D67" s="84">
        <v>0.0</v>
      </c>
      <c r="E67" s="84">
        <v>172339.85</v>
      </c>
      <c r="F67" s="84">
        <v>0.0</v>
      </c>
      <c r="G67" s="84">
        <v>0.0</v>
      </c>
      <c r="H67" s="84">
        <v>0.0</v>
      </c>
      <c r="I67" s="116">
        <v>0.0</v>
      </c>
      <c r="J67" s="83">
        <v>0.0</v>
      </c>
      <c r="K67" s="83">
        <v>0.0</v>
      </c>
      <c r="L67" s="83">
        <v>0.0</v>
      </c>
      <c r="M67" s="83">
        <v>0.0</v>
      </c>
      <c r="N67" s="83">
        <v>0.0</v>
      </c>
      <c r="O67" s="83">
        <v>0.0</v>
      </c>
      <c r="P67" s="83">
        <v>0.0</v>
      </c>
      <c r="Q67" s="83">
        <v>0.0</v>
      </c>
      <c r="R67" s="83">
        <v>97990.5</v>
      </c>
      <c r="S67" s="83">
        <v>0.0</v>
      </c>
      <c r="T67" s="83">
        <v>0.0</v>
      </c>
      <c r="U67" s="83">
        <v>0.0</v>
      </c>
      <c r="V67" s="83">
        <v>0.0</v>
      </c>
      <c r="W67" s="83">
        <v>0.0</v>
      </c>
      <c r="X67" s="83">
        <v>0.0</v>
      </c>
      <c r="Y67" s="83">
        <v>0.0</v>
      </c>
      <c r="Z67" s="83">
        <v>0.0</v>
      </c>
      <c r="AA67" s="83">
        <v>0.0</v>
      </c>
      <c r="AB67" s="83">
        <v>0.0</v>
      </c>
      <c r="AC67" s="83">
        <v>0.0</v>
      </c>
      <c r="AD67" s="83">
        <v>0.0</v>
      </c>
      <c r="AE67" s="83">
        <v>0.0</v>
      </c>
      <c r="AF67" s="83">
        <v>6454.97</v>
      </c>
      <c r="AG67" s="83">
        <v>0.0</v>
      </c>
      <c r="AH67" s="83">
        <v>0.0</v>
      </c>
      <c r="AI67" s="83">
        <v>0.0</v>
      </c>
      <c r="AJ67" s="83">
        <v>0.0</v>
      </c>
      <c r="AK67" s="83">
        <v>2014.5</v>
      </c>
      <c r="AL67" s="83">
        <v>0.0</v>
      </c>
      <c r="AM67" s="83">
        <v>0.0</v>
      </c>
      <c r="AN67" s="83">
        <v>0.0</v>
      </c>
      <c r="AO67" s="83">
        <v>0.0</v>
      </c>
      <c r="AP67" s="83">
        <v>0.0</v>
      </c>
      <c r="AQ67" s="83">
        <v>660.78</v>
      </c>
      <c r="AR67" s="83">
        <v>0.0</v>
      </c>
      <c r="AS67" s="83">
        <v>0.0</v>
      </c>
      <c r="AT67" s="83">
        <v>0.0</v>
      </c>
      <c r="AU67" s="83">
        <v>0.0</v>
      </c>
      <c r="AV67" s="83">
        <v>0.0</v>
      </c>
      <c r="AW67" s="83">
        <v>0.0</v>
      </c>
      <c r="AX67" s="83">
        <v>0.0</v>
      </c>
      <c r="AY67" s="83">
        <v>0.0</v>
      </c>
      <c r="AZ67" s="83">
        <v>0.0</v>
      </c>
      <c r="BA67" s="83">
        <v>1218.0</v>
      </c>
      <c r="BB67" s="83">
        <v>0.0</v>
      </c>
      <c r="BC67" s="83">
        <v>0.0</v>
      </c>
      <c r="BD67" s="83">
        <v>0.0</v>
      </c>
      <c r="BE67" s="83">
        <v>0.0</v>
      </c>
      <c r="BF67" s="83">
        <v>0.0</v>
      </c>
      <c r="BG67" s="83">
        <v>0.0</v>
      </c>
    </row>
    <row r="68">
      <c r="A68" s="112" t="s">
        <v>131</v>
      </c>
      <c r="B68" s="72">
        <v>0.0</v>
      </c>
      <c r="C68" s="72">
        <v>0.0</v>
      </c>
      <c r="D68" s="72">
        <v>0.0</v>
      </c>
      <c r="E68" s="72">
        <v>0.0</v>
      </c>
      <c r="F68" s="72">
        <v>0.0</v>
      </c>
      <c r="G68" s="72">
        <v>0.0</v>
      </c>
      <c r="H68" s="72">
        <v>0.0</v>
      </c>
      <c r="I68" s="116">
        <v>0.0</v>
      </c>
      <c r="J68" s="82">
        <v>0.0</v>
      </c>
      <c r="K68" s="82">
        <v>0.0</v>
      </c>
      <c r="L68" s="82">
        <v>0.0</v>
      </c>
      <c r="M68" s="82">
        <v>0.0</v>
      </c>
      <c r="N68" s="82">
        <v>0.0</v>
      </c>
      <c r="O68" s="82">
        <v>0.0</v>
      </c>
      <c r="P68" s="82">
        <v>0.0</v>
      </c>
      <c r="Q68" s="82">
        <v>0.0</v>
      </c>
      <c r="R68" s="82">
        <v>43821.81</v>
      </c>
      <c r="S68" s="82">
        <v>0.0</v>
      </c>
      <c r="T68" s="82">
        <v>0.0</v>
      </c>
      <c r="U68" s="82">
        <v>0.0</v>
      </c>
      <c r="V68" s="82">
        <v>0.0</v>
      </c>
      <c r="W68" s="82">
        <v>0.0</v>
      </c>
      <c r="X68" s="82">
        <v>0.0</v>
      </c>
      <c r="Y68" s="82">
        <v>0.0</v>
      </c>
      <c r="Z68" s="82">
        <v>0.0</v>
      </c>
      <c r="AA68" s="82">
        <v>0.0</v>
      </c>
      <c r="AB68" s="82">
        <v>0.0</v>
      </c>
      <c r="AC68" s="82">
        <v>0.0</v>
      </c>
      <c r="AD68" s="82">
        <v>0.0</v>
      </c>
      <c r="AE68" s="82">
        <v>0.0</v>
      </c>
      <c r="AF68" s="82">
        <v>0.0</v>
      </c>
      <c r="AG68" s="82">
        <v>0.0</v>
      </c>
      <c r="AH68" s="82">
        <v>0.0</v>
      </c>
      <c r="AI68" s="82">
        <v>0.0</v>
      </c>
      <c r="AJ68" s="82">
        <v>0.0</v>
      </c>
      <c r="AK68" s="82">
        <v>0.0</v>
      </c>
      <c r="AL68" s="82">
        <v>0.0</v>
      </c>
      <c r="AM68" s="82">
        <v>0.0</v>
      </c>
      <c r="AN68" s="82">
        <v>0.0</v>
      </c>
      <c r="AO68" s="82">
        <v>0.0</v>
      </c>
      <c r="AP68" s="82">
        <v>0.0</v>
      </c>
      <c r="AQ68" s="82">
        <v>0.0</v>
      </c>
      <c r="AR68" s="82">
        <v>0.0</v>
      </c>
      <c r="AS68" s="82">
        <v>0.0</v>
      </c>
      <c r="AT68" s="82">
        <v>0.0</v>
      </c>
      <c r="AU68" s="82">
        <v>0.0</v>
      </c>
      <c r="AV68" s="82">
        <v>0.0</v>
      </c>
      <c r="AW68" s="82">
        <v>0.0</v>
      </c>
      <c r="AX68" s="82">
        <v>0.0</v>
      </c>
      <c r="AY68" s="82">
        <v>0.0</v>
      </c>
      <c r="AZ68" s="82">
        <v>0.0</v>
      </c>
      <c r="BA68" s="82">
        <v>0.0</v>
      </c>
      <c r="BB68" s="82">
        <v>0.0</v>
      </c>
      <c r="BC68" s="82">
        <v>0.0</v>
      </c>
      <c r="BD68" s="82">
        <v>0.0</v>
      </c>
      <c r="BE68" s="82">
        <v>0.0</v>
      </c>
      <c r="BF68" s="82">
        <v>0.0</v>
      </c>
      <c r="BG68" s="82">
        <v>0.0</v>
      </c>
    </row>
    <row r="69">
      <c r="A69" s="112" t="s">
        <v>132</v>
      </c>
      <c r="B69" s="72">
        <v>0.0</v>
      </c>
      <c r="C69" s="72">
        <v>0.0</v>
      </c>
      <c r="D69" s="72">
        <v>0.0</v>
      </c>
      <c r="E69" s="72">
        <v>0.0</v>
      </c>
      <c r="F69" s="72">
        <v>0.0</v>
      </c>
      <c r="G69" s="72">
        <v>0.0</v>
      </c>
      <c r="H69" s="72">
        <v>0.0</v>
      </c>
      <c r="I69" s="116">
        <v>0.0</v>
      </c>
      <c r="J69" s="82">
        <v>0.0</v>
      </c>
      <c r="K69" s="82">
        <v>0.0</v>
      </c>
      <c r="L69" s="82">
        <v>0.0</v>
      </c>
      <c r="M69" s="82">
        <v>0.0</v>
      </c>
      <c r="N69" s="82">
        <v>0.0</v>
      </c>
      <c r="O69" s="82">
        <v>0.0</v>
      </c>
      <c r="P69" s="82">
        <v>0.0</v>
      </c>
      <c r="Q69" s="82">
        <v>0.0</v>
      </c>
      <c r="R69" s="82">
        <v>0.0</v>
      </c>
      <c r="S69" s="82">
        <v>0.0</v>
      </c>
      <c r="T69" s="82">
        <v>0.0</v>
      </c>
      <c r="U69" s="82">
        <v>0.0</v>
      </c>
      <c r="V69" s="82">
        <v>0.0</v>
      </c>
      <c r="W69" s="82">
        <v>0.0</v>
      </c>
      <c r="X69" s="82">
        <v>0.0</v>
      </c>
      <c r="Y69" s="82">
        <v>0.0</v>
      </c>
      <c r="Z69" s="82">
        <v>0.0</v>
      </c>
      <c r="AA69" s="82">
        <v>0.0</v>
      </c>
      <c r="AB69" s="82">
        <v>0.0</v>
      </c>
      <c r="AC69" s="82">
        <v>0.0</v>
      </c>
      <c r="AD69" s="82">
        <v>0.0</v>
      </c>
      <c r="AE69" s="82">
        <v>0.0</v>
      </c>
      <c r="AF69" s="82">
        <v>0.0</v>
      </c>
      <c r="AG69" s="82">
        <v>47477.34</v>
      </c>
      <c r="AH69" s="82">
        <v>0.0</v>
      </c>
      <c r="AI69" s="82">
        <v>0.0</v>
      </c>
      <c r="AJ69" s="82">
        <v>0.0</v>
      </c>
      <c r="AK69" s="82">
        <v>0.0</v>
      </c>
      <c r="AL69" s="82">
        <v>0.0</v>
      </c>
      <c r="AM69" s="82">
        <v>0.0</v>
      </c>
      <c r="AN69" s="82">
        <v>0.0</v>
      </c>
      <c r="AO69" s="82">
        <v>0.0</v>
      </c>
      <c r="AP69" s="82">
        <v>0.0</v>
      </c>
      <c r="AQ69" s="82">
        <v>0.0</v>
      </c>
      <c r="AR69" s="82">
        <v>0.0</v>
      </c>
      <c r="AS69" s="82">
        <v>0.0</v>
      </c>
      <c r="AT69" s="82">
        <v>0.0</v>
      </c>
      <c r="AU69" s="82">
        <v>0.0</v>
      </c>
      <c r="AV69" s="82">
        <v>0.0</v>
      </c>
      <c r="AW69" s="82">
        <v>0.0</v>
      </c>
      <c r="AX69" s="82">
        <v>0.0</v>
      </c>
      <c r="AY69" s="82">
        <v>0.0</v>
      </c>
      <c r="AZ69" s="82">
        <v>0.0</v>
      </c>
      <c r="BA69" s="82">
        <v>0.0</v>
      </c>
      <c r="BB69" s="82">
        <v>0.0</v>
      </c>
      <c r="BC69" s="82">
        <v>0.0</v>
      </c>
      <c r="BD69" s="82">
        <v>0.0</v>
      </c>
      <c r="BE69" s="82">
        <v>0.0</v>
      </c>
      <c r="BF69" s="82">
        <v>0.0</v>
      </c>
      <c r="BG69" s="82">
        <v>0.0</v>
      </c>
    </row>
    <row r="70">
      <c r="A70" s="112" t="s">
        <v>89</v>
      </c>
      <c r="B70" s="72">
        <v>0.0</v>
      </c>
      <c r="C70" s="72">
        <v>0.0</v>
      </c>
      <c r="D70" s="72">
        <v>0.0</v>
      </c>
      <c r="E70" s="72">
        <v>0.0</v>
      </c>
      <c r="F70" s="70">
        <v>0.0</v>
      </c>
      <c r="G70" s="72">
        <v>39523.57</v>
      </c>
      <c r="H70" s="72">
        <v>0.0</v>
      </c>
      <c r="I70" s="116">
        <v>86106.09</v>
      </c>
      <c r="J70" s="82">
        <v>0.0</v>
      </c>
      <c r="K70" s="82">
        <v>0.0</v>
      </c>
      <c r="L70" s="82">
        <v>65254.8</v>
      </c>
      <c r="M70" s="82">
        <v>37684.82</v>
      </c>
      <c r="N70" s="82">
        <v>46012.88</v>
      </c>
      <c r="O70" s="82">
        <v>53999.58</v>
      </c>
      <c r="P70" s="82">
        <v>302457.89</v>
      </c>
      <c r="Q70" s="82">
        <v>104522.78</v>
      </c>
      <c r="R70" s="82">
        <v>144081.32</v>
      </c>
      <c r="S70" s="82">
        <v>0.0</v>
      </c>
      <c r="T70" s="82">
        <v>115966.63</v>
      </c>
      <c r="U70" s="82">
        <v>27510.79</v>
      </c>
      <c r="V70" s="82">
        <v>0.0</v>
      </c>
      <c r="W70" s="82">
        <v>49362.38</v>
      </c>
      <c r="X70" s="82">
        <v>0.0</v>
      </c>
      <c r="Y70" s="82">
        <v>0.0</v>
      </c>
      <c r="Z70" s="82">
        <v>0.0</v>
      </c>
      <c r="AA70" s="82">
        <v>0.0</v>
      </c>
      <c r="AB70" s="82">
        <v>0.0</v>
      </c>
      <c r="AC70" s="82">
        <v>0.0</v>
      </c>
      <c r="AD70" s="82">
        <v>0.0</v>
      </c>
      <c r="AE70" s="82">
        <v>0.0</v>
      </c>
      <c r="AF70" s="82">
        <v>35717.79</v>
      </c>
      <c r="AG70" s="82">
        <v>70364.39</v>
      </c>
      <c r="AH70" s="82">
        <v>42951.73</v>
      </c>
      <c r="AI70" s="82">
        <v>0.0</v>
      </c>
      <c r="AJ70" s="82">
        <v>0.0</v>
      </c>
      <c r="AK70" s="82">
        <v>0.0</v>
      </c>
      <c r="AL70" s="82">
        <v>46657.23</v>
      </c>
      <c r="AM70" s="82">
        <v>87331.29</v>
      </c>
      <c r="AN70" s="82">
        <v>110052.01</v>
      </c>
      <c r="AO70" s="82">
        <v>0.0</v>
      </c>
      <c r="AP70" s="82">
        <v>121671.19</v>
      </c>
      <c r="AQ70" s="82">
        <v>0.0</v>
      </c>
      <c r="AR70" s="82">
        <v>94529.13</v>
      </c>
      <c r="AS70" s="82">
        <v>209029.93</v>
      </c>
      <c r="AT70" s="82">
        <v>103586.17</v>
      </c>
      <c r="AU70" s="82">
        <v>0.0</v>
      </c>
      <c r="AV70" s="82">
        <v>0.0</v>
      </c>
      <c r="AW70" s="82">
        <v>0.0</v>
      </c>
      <c r="AX70" s="82">
        <v>84417.59</v>
      </c>
      <c r="AY70" s="82">
        <v>97761.51</v>
      </c>
      <c r="AZ70" s="82">
        <v>0.0</v>
      </c>
      <c r="BA70" s="82">
        <v>43976.0</v>
      </c>
      <c r="BB70" s="82">
        <v>113821.0</v>
      </c>
      <c r="BC70" s="82">
        <v>0.0</v>
      </c>
      <c r="BD70" s="82">
        <v>0.0</v>
      </c>
      <c r="BE70" s="82">
        <v>0.0</v>
      </c>
      <c r="BF70" s="82">
        <v>0.0</v>
      </c>
      <c r="BG70" s="82">
        <v>55434.0</v>
      </c>
    </row>
    <row r="71">
      <c r="A71" s="112" t="s">
        <v>34</v>
      </c>
      <c r="B71" s="72">
        <v>0.0</v>
      </c>
      <c r="C71" s="72">
        <v>0.0</v>
      </c>
      <c r="D71" s="72">
        <v>242304.13</v>
      </c>
      <c r="E71" s="72">
        <v>597169.24</v>
      </c>
      <c r="F71" s="70">
        <v>0.0</v>
      </c>
      <c r="G71" s="70">
        <v>0.0</v>
      </c>
      <c r="H71" s="70">
        <v>0.0</v>
      </c>
      <c r="I71" s="116">
        <v>0.0</v>
      </c>
      <c r="J71" s="82">
        <v>845309.65</v>
      </c>
      <c r="K71" s="82">
        <v>105530.75</v>
      </c>
      <c r="L71" s="82">
        <v>0.0</v>
      </c>
      <c r="M71" s="82">
        <v>295953.29</v>
      </c>
      <c r="N71" s="82">
        <v>50099.65</v>
      </c>
      <c r="O71" s="82">
        <v>46082.58</v>
      </c>
      <c r="P71" s="82">
        <v>701701.33</v>
      </c>
      <c r="Q71" s="82">
        <v>292204.24</v>
      </c>
      <c r="R71" s="82">
        <v>0.0</v>
      </c>
      <c r="S71" s="82">
        <v>0.0</v>
      </c>
      <c r="T71" s="82">
        <v>0.0</v>
      </c>
      <c r="U71" s="82">
        <v>258176.0</v>
      </c>
      <c r="V71" s="82">
        <v>64598.88</v>
      </c>
      <c r="W71" s="82">
        <v>42475.49</v>
      </c>
      <c r="X71" s="82">
        <v>326481.53</v>
      </c>
      <c r="Y71" s="82">
        <v>177109.51</v>
      </c>
      <c r="Z71" s="82">
        <v>109223.83</v>
      </c>
      <c r="AA71" s="82">
        <v>0.0</v>
      </c>
      <c r="AB71" s="82">
        <v>126252.36</v>
      </c>
      <c r="AC71" s="82">
        <v>461825.55</v>
      </c>
      <c r="AD71" s="82">
        <v>375576.46</v>
      </c>
      <c r="AE71" s="82">
        <v>250590.55</v>
      </c>
      <c r="AF71" s="82">
        <v>0.0</v>
      </c>
      <c r="AG71" s="82">
        <v>0.0</v>
      </c>
      <c r="AH71" s="82">
        <v>0.0</v>
      </c>
      <c r="AI71" s="82">
        <v>0.0</v>
      </c>
      <c r="AJ71" s="82">
        <v>596869.95</v>
      </c>
      <c r="AK71" s="82">
        <v>0.0</v>
      </c>
      <c r="AL71" s="82">
        <v>677769.22</v>
      </c>
      <c r="AM71" s="82">
        <v>0.0</v>
      </c>
      <c r="AN71" s="82">
        <v>0.0</v>
      </c>
      <c r="AO71" s="82">
        <v>0.0</v>
      </c>
      <c r="AP71" s="82">
        <v>0.0</v>
      </c>
      <c r="AQ71" s="82">
        <v>57977.39</v>
      </c>
      <c r="AR71" s="82">
        <v>0.0</v>
      </c>
      <c r="AS71" s="82">
        <v>0.0</v>
      </c>
      <c r="AT71" s="82">
        <v>594226.39</v>
      </c>
      <c r="AU71" s="82">
        <v>14857.0</v>
      </c>
      <c r="AV71" s="82">
        <v>413615.41</v>
      </c>
      <c r="AW71" s="82">
        <v>0.0</v>
      </c>
      <c r="AX71" s="82">
        <v>0.0</v>
      </c>
      <c r="AY71" s="82">
        <v>297094.12</v>
      </c>
      <c r="AZ71" s="82">
        <v>0.0</v>
      </c>
      <c r="BA71" s="82">
        <v>353883.0</v>
      </c>
      <c r="BB71" s="82">
        <v>261455.0</v>
      </c>
      <c r="BC71" s="82">
        <v>0.0</v>
      </c>
      <c r="BD71" s="82">
        <v>0.0</v>
      </c>
      <c r="BE71" s="82">
        <v>0.0</v>
      </c>
      <c r="BF71" s="82">
        <v>276202.0</v>
      </c>
      <c r="BG71" s="82">
        <v>0.0</v>
      </c>
    </row>
    <row r="72">
      <c r="A72" s="112" t="s">
        <v>35</v>
      </c>
      <c r="B72" s="72">
        <v>0.0</v>
      </c>
      <c r="C72" s="72">
        <v>0.0</v>
      </c>
      <c r="D72" s="72">
        <v>0.0</v>
      </c>
      <c r="E72" s="70">
        <v>0.0</v>
      </c>
      <c r="F72" s="72">
        <v>0.0</v>
      </c>
      <c r="G72" s="72">
        <v>29741.56</v>
      </c>
      <c r="H72" s="72">
        <v>0.0</v>
      </c>
      <c r="I72" s="83">
        <v>0.0</v>
      </c>
      <c r="J72" s="82">
        <v>0.0</v>
      </c>
      <c r="K72" s="82">
        <v>0.0</v>
      </c>
      <c r="L72" s="82">
        <v>0.0</v>
      </c>
      <c r="M72" s="82">
        <v>0.0</v>
      </c>
      <c r="N72" s="82">
        <v>0.0</v>
      </c>
      <c r="O72" s="82">
        <v>0.0</v>
      </c>
      <c r="P72" s="82">
        <v>0.0</v>
      </c>
      <c r="Q72" s="82">
        <v>0.0</v>
      </c>
      <c r="R72" s="82">
        <v>0.0</v>
      </c>
      <c r="S72" s="82">
        <v>0.0</v>
      </c>
      <c r="T72" s="82">
        <v>0.0</v>
      </c>
      <c r="U72" s="82">
        <v>0.0</v>
      </c>
      <c r="V72" s="82">
        <v>0.0</v>
      </c>
      <c r="W72" s="82">
        <v>0.0</v>
      </c>
      <c r="X72" s="82">
        <v>0.0</v>
      </c>
      <c r="Y72" s="82">
        <v>0.0</v>
      </c>
      <c r="Z72" s="82">
        <v>0.0</v>
      </c>
      <c r="AA72" s="82">
        <v>0.0</v>
      </c>
      <c r="AB72" s="82">
        <v>0.0</v>
      </c>
      <c r="AC72" s="82">
        <v>0.0</v>
      </c>
      <c r="AD72" s="82">
        <v>0.0</v>
      </c>
      <c r="AE72" s="82">
        <v>0.0</v>
      </c>
      <c r="AF72" s="82">
        <v>0.0</v>
      </c>
      <c r="AG72" s="82">
        <v>0.0</v>
      </c>
      <c r="AH72" s="82">
        <v>0.0</v>
      </c>
      <c r="AI72" s="82">
        <v>0.0</v>
      </c>
      <c r="AJ72" s="82">
        <v>0.0</v>
      </c>
      <c r="AK72" s="82">
        <v>0.0</v>
      </c>
      <c r="AL72" s="82">
        <v>0.0</v>
      </c>
      <c r="AM72" s="82">
        <v>0.0</v>
      </c>
      <c r="AN72" s="82">
        <v>0.0</v>
      </c>
      <c r="AO72" s="82">
        <v>0.0</v>
      </c>
      <c r="AP72" s="82">
        <v>0.0</v>
      </c>
      <c r="AQ72" s="82">
        <v>0.0</v>
      </c>
      <c r="AR72" s="82">
        <v>0.0</v>
      </c>
      <c r="AS72" s="82">
        <v>0.0</v>
      </c>
      <c r="AT72" s="82">
        <v>0.0</v>
      </c>
      <c r="AU72" s="82">
        <v>0.0</v>
      </c>
      <c r="AV72" s="82">
        <v>0.0</v>
      </c>
      <c r="AW72" s="82">
        <v>0.0</v>
      </c>
      <c r="AX72" s="82">
        <v>0.0</v>
      </c>
      <c r="AY72" s="82">
        <v>0.0</v>
      </c>
      <c r="AZ72" s="82">
        <v>0.0</v>
      </c>
      <c r="BA72" s="82">
        <v>0.0</v>
      </c>
      <c r="BB72" s="82">
        <v>0.0</v>
      </c>
      <c r="BC72" s="82">
        <v>0.0</v>
      </c>
      <c r="BD72" s="82">
        <v>0.0</v>
      </c>
      <c r="BE72" s="82">
        <v>0.0</v>
      </c>
      <c r="BF72" s="82">
        <v>0.0</v>
      </c>
      <c r="BG72" s="82">
        <v>0.0</v>
      </c>
    </row>
    <row r="73">
      <c r="A73" s="112" t="s">
        <v>90</v>
      </c>
      <c r="B73" s="72">
        <v>0.0</v>
      </c>
      <c r="C73" s="72">
        <v>28440.84</v>
      </c>
      <c r="D73" s="72">
        <v>59176.0</v>
      </c>
      <c r="E73" s="70">
        <v>113833.96</v>
      </c>
      <c r="F73" s="70">
        <v>8446.08</v>
      </c>
      <c r="G73" s="70">
        <v>58614.96</v>
      </c>
      <c r="H73" s="70">
        <v>35399.95</v>
      </c>
      <c r="I73" s="83">
        <v>52000.26</v>
      </c>
      <c r="J73" s="82">
        <v>95676.3</v>
      </c>
      <c r="K73" s="82">
        <v>19829.65</v>
      </c>
      <c r="L73" s="82">
        <v>53674.32</v>
      </c>
      <c r="M73" s="82">
        <v>0.0</v>
      </c>
      <c r="N73" s="82">
        <v>50055.45</v>
      </c>
      <c r="O73" s="82">
        <v>0.0</v>
      </c>
      <c r="P73" s="82">
        <v>0.0</v>
      </c>
      <c r="Q73" s="82">
        <v>0.0</v>
      </c>
      <c r="R73" s="82">
        <v>0.0</v>
      </c>
      <c r="S73" s="82">
        <v>15355.74</v>
      </c>
      <c r="T73" s="82">
        <v>0.0</v>
      </c>
      <c r="U73" s="82">
        <v>0.0</v>
      </c>
      <c r="V73" s="82">
        <v>92421.12</v>
      </c>
      <c r="W73" s="82">
        <v>0.0</v>
      </c>
      <c r="X73" s="82">
        <v>0.0</v>
      </c>
      <c r="Y73" s="82">
        <v>0.0</v>
      </c>
      <c r="Z73" s="82">
        <v>0.0</v>
      </c>
      <c r="AA73" s="82">
        <v>132940.74</v>
      </c>
      <c r="AB73" s="82">
        <v>0.0</v>
      </c>
      <c r="AC73" s="82">
        <v>0.0</v>
      </c>
      <c r="AD73" s="82">
        <v>0.0</v>
      </c>
      <c r="AE73" s="82">
        <v>0.0</v>
      </c>
      <c r="AF73" s="82">
        <v>0.0</v>
      </c>
      <c r="AG73" s="82">
        <v>557391.94</v>
      </c>
      <c r="AH73" s="82">
        <v>0.0</v>
      </c>
      <c r="AI73" s="82">
        <v>0.0</v>
      </c>
      <c r="AJ73" s="82">
        <v>0.0</v>
      </c>
      <c r="AK73" s="82">
        <v>0.0</v>
      </c>
      <c r="AL73" s="82">
        <v>0.0</v>
      </c>
      <c r="AM73" s="82">
        <v>20335.5</v>
      </c>
      <c r="AN73" s="82">
        <v>0.0</v>
      </c>
      <c r="AO73" s="82">
        <v>0.0</v>
      </c>
      <c r="AP73" s="82">
        <v>0.0</v>
      </c>
      <c r="AQ73" s="82">
        <v>67291.74</v>
      </c>
      <c r="AR73" s="82">
        <v>0.0</v>
      </c>
      <c r="AS73" s="82">
        <v>38059.17</v>
      </c>
      <c r="AT73" s="82">
        <v>0.0</v>
      </c>
      <c r="AU73" s="82">
        <v>0.0</v>
      </c>
      <c r="AV73" s="82">
        <v>0.0</v>
      </c>
      <c r="AW73" s="82">
        <v>0.0</v>
      </c>
      <c r="AX73" s="82">
        <v>0.0</v>
      </c>
      <c r="AY73" s="82">
        <v>0.0</v>
      </c>
      <c r="AZ73" s="82">
        <v>0.0</v>
      </c>
      <c r="BA73" s="82">
        <v>0.0</v>
      </c>
      <c r="BB73" s="82">
        <v>0.0</v>
      </c>
      <c r="BC73" s="82">
        <v>0.0</v>
      </c>
      <c r="BD73" s="82">
        <v>0.0</v>
      </c>
      <c r="BE73" s="82">
        <v>103801.0</v>
      </c>
      <c r="BF73" s="82">
        <v>0.0</v>
      </c>
      <c r="BG73" s="82">
        <v>15986.0</v>
      </c>
    </row>
    <row r="74">
      <c r="A74" s="125" t="s">
        <v>28</v>
      </c>
      <c r="B74" s="126">
        <v>0.0</v>
      </c>
      <c r="C74" s="126">
        <v>0.0</v>
      </c>
      <c r="D74" s="126">
        <v>0.0</v>
      </c>
      <c r="E74" s="126">
        <v>0.0</v>
      </c>
      <c r="F74" s="126">
        <v>0.0</v>
      </c>
      <c r="G74" s="126">
        <v>0.0</v>
      </c>
      <c r="H74" s="126">
        <v>0.0</v>
      </c>
      <c r="I74" s="126">
        <v>0.0</v>
      </c>
      <c r="J74" s="126">
        <v>0.0</v>
      </c>
      <c r="K74" s="126">
        <v>0.0</v>
      </c>
      <c r="L74" s="126">
        <v>0.0</v>
      </c>
      <c r="M74" s="126">
        <v>0.0</v>
      </c>
      <c r="N74" s="126">
        <v>0.0</v>
      </c>
      <c r="O74" s="126">
        <v>0.0</v>
      </c>
      <c r="P74" s="126">
        <v>0.0</v>
      </c>
      <c r="Q74" s="126">
        <v>0.0</v>
      </c>
      <c r="R74" s="126">
        <v>0.0</v>
      </c>
      <c r="S74" s="126">
        <v>0.0</v>
      </c>
      <c r="T74" s="126">
        <v>0.0</v>
      </c>
      <c r="U74" s="126">
        <v>0.0</v>
      </c>
      <c r="V74" s="126">
        <v>0.0</v>
      </c>
      <c r="W74" s="126">
        <v>0.0</v>
      </c>
      <c r="X74" s="126">
        <v>0.0</v>
      </c>
      <c r="Y74" s="126">
        <v>0.0</v>
      </c>
      <c r="Z74" s="126">
        <v>0.0</v>
      </c>
      <c r="AA74" s="126">
        <v>0.0</v>
      </c>
      <c r="AB74" s="126">
        <v>0.0</v>
      </c>
      <c r="AC74" s="126">
        <v>0.0</v>
      </c>
      <c r="AD74" s="126">
        <v>0.0</v>
      </c>
      <c r="AE74" s="126">
        <v>0.0</v>
      </c>
      <c r="AF74" s="126">
        <v>0.0</v>
      </c>
      <c r="AG74" s="126">
        <v>0.0</v>
      </c>
      <c r="AH74" s="126">
        <v>0.0</v>
      </c>
      <c r="AI74" s="126">
        <v>0.0</v>
      </c>
      <c r="AJ74" s="126">
        <v>0.0</v>
      </c>
      <c r="AK74" s="126">
        <v>0.0</v>
      </c>
      <c r="AL74" s="126">
        <v>0.0</v>
      </c>
      <c r="AM74" s="126">
        <v>0.0</v>
      </c>
      <c r="AN74" s="126">
        <v>0.0</v>
      </c>
      <c r="AO74" s="126">
        <v>0.0</v>
      </c>
      <c r="AP74" s="126">
        <v>0.0</v>
      </c>
      <c r="AQ74" s="126">
        <v>0.0</v>
      </c>
      <c r="AR74" s="126">
        <v>0.0</v>
      </c>
      <c r="AS74" s="126">
        <v>0.0</v>
      </c>
      <c r="AT74" s="126">
        <v>0.0</v>
      </c>
      <c r="AU74" s="126">
        <v>0.0</v>
      </c>
      <c r="AV74" s="126">
        <v>0.0</v>
      </c>
      <c r="AW74" s="126">
        <v>0.0</v>
      </c>
      <c r="AX74" s="126">
        <v>0.0</v>
      </c>
      <c r="AY74" s="126">
        <v>0.0</v>
      </c>
      <c r="AZ74" s="126">
        <v>0.0</v>
      </c>
      <c r="BA74" s="126">
        <v>0.0</v>
      </c>
      <c r="BB74" s="126">
        <v>0.0</v>
      </c>
      <c r="BC74" s="126">
        <v>0.0</v>
      </c>
      <c r="BD74" s="126">
        <v>0.0</v>
      </c>
      <c r="BE74" s="126">
        <v>0.0</v>
      </c>
      <c r="BF74" s="126">
        <v>0.0</v>
      </c>
      <c r="BG74" s="126">
        <v>57207.0</v>
      </c>
    </row>
    <row r="75">
      <c r="A75" s="49"/>
      <c r="B75" s="127"/>
      <c r="C75" s="127"/>
      <c r="D75" s="127"/>
      <c r="E75" s="128"/>
      <c r="F75" s="127"/>
      <c r="G75" s="127"/>
      <c r="H75" s="127"/>
      <c r="I75" s="129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102"/>
      <c r="BG75" s="102"/>
    </row>
    <row r="76">
      <c r="A76" s="89" t="s">
        <v>142</v>
      </c>
      <c r="B76" s="127"/>
      <c r="C76" s="127"/>
      <c r="D76" s="127"/>
      <c r="E76" s="127"/>
      <c r="F76" s="127"/>
      <c r="G76" s="130"/>
      <c r="H76" s="130"/>
      <c r="I76" s="131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102"/>
      <c r="BG76" s="102"/>
    </row>
    <row r="77">
      <c r="A77" s="88" t="s">
        <v>133</v>
      </c>
      <c r="B77" s="127"/>
      <c r="C77" s="127"/>
      <c r="D77" s="127"/>
      <c r="E77" s="127"/>
      <c r="F77" s="127"/>
      <c r="G77" s="130"/>
      <c r="H77" s="130"/>
      <c r="I77" s="131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102"/>
      <c r="BG77" s="102"/>
    </row>
    <row r="78">
      <c r="A78" s="132" t="s">
        <v>143</v>
      </c>
      <c r="B78" s="127"/>
      <c r="C78" s="127"/>
      <c r="D78" s="127"/>
      <c r="E78" s="127"/>
      <c r="F78" s="127"/>
      <c r="G78" s="130"/>
      <c r="H78" s="130"/>
      <c r="I78" s="131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102"/>
      <c r="BG78" s="102"/>
    </row>
    <row r="79">
      <c r="B79" s="95"/>
      <c r="C79" s="95"/>
      <c r="D79" s="95"/>
      <c r="E79" s="95"/>
      <c r="F79" s="95"/>
      <c r="G79" s="95"/>
      <c r="H79" s="95"/>
      <c r="I79" s="96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102"/>
      <c r="BG79" s="102"/>
    </row>
    <row r="80">
      <c r="A80" s="91" t="s">
        <v>144</v>
      </c>
      <c r="B80" s="95"/>
      <c r="C80" s="95"/>
      <c r="D80" s="95"/>
      <c r="E80" s="95"/>
      <c r="F80" s="95"/>
      <c r="G80" s="95"/>
      <c r="H80" s="95"/>
      <c r="I80" s="96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102"/>
      <c r="BG80" s="102"/>
    </row>
    <row r="81">
      <c r="A81" s="36"/>
      <c r="B81" s="95"/>
      <c r="C81" s="95"/>
      <c r="D81" s="95"/>
      <c r="E81" s="133"/>
      <c r="F81" s="133"/>
      <c r="G81" s="133"/>
      <c r="H81" s="133"/>
      <c r="I81" s="96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102"/>
      <c r="BG81" s="102"/>
    </row>
    <row r="82">
      <c r="A82" s="37" t="s">
        <v>145</v>
      </c>
      <c r="B82" s="95"/>
      <c r="C82" s="95"/>
      <c r="D82" s="95"/>
      <c r="E82" s="95"/>
      <c r="F82" s="95"/>
      <c r="G82" s="95"/>
      <c r="H82" s="95"/>
      <c r="I82" s="131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102"/>
      <c r="BG82" s="102"/>
    </row>
    <row r="83">
      <c r="A83" s="49"/>
      <c r="B83" s="95"/>
      <c r="C83" s="95"/>
      <c r="D83" s="95"/>
      <c r="E83" s="95"/>
      <c r="F83" s="95"/>
      <c r="G83" s="95"/>
      <c r="H83" s="95"/>
      <c r="I83" s="131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102"/>
      <c r="BG83" s="102"/>
    </row>
    <row r="84">
      <c r="B84" s="95"/>
      <c r="C84" s="95"/>
      <c r="D84" s="95"/>
      <c r="E84" s="95"/>
      <c r="F84" s="95"/>
      <c r="G84" s="134"/>
      <c r="H84" s="134"/>
      <c r="I84" s="131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102"/>
      <c r="BG84" s="102"/>
    </row>
    <row r="85">
      <c r="B85" s="95"/>
      <c r="C85" s="95"/>
      <c r="D85" s="95"/>
      <c r="E85" s="95"/>
      <c r="F85" s="95"/>
      <c r="G85" s="95"/>
      <c r="H85" s="95"/>
      <c r="I85" s="96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102"/>
      <c r="BG85" s="102"/>
    </row>
    <row r="86">
      <c r="B86" s="95"/>
      <c r="C86" s="95"/>
      <c r="D86" s="95"/>
      <c r="E86" s="95"/>
      <c r="F86" s="95"/>
      <c r="G86" s="95"/>
      <c r="H86" s="95"/>
      <c r="I86" s="96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102"/>
      <c r="BG86" s="102"/>
    </row>
    <row r="87">
      <c r="B87" s="95"/>
      <c r="C87" s="95"/>
      <c r="D87" s="95"/>
      <c r="E87" s="95"/>
      <c r="F87" s="95"/>
      <c r="G87" s="95"/>
      <c r="H87" s="95"/>
      <c r="I87" s="96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102"/>
      <c r="BG87" s="102"/>
    </row>
    <row r="88">
      <c r="B88" s="95"/>
      <c r="C88" s="95"/>
      <c r="D88" s="95"/>
      <c r="E88" s="95"/>
      <c r="F88" s="95"/>
      <c r="G88" s="95"/>
      <c r="H88" s="95"/>
      <c r="I88" s="96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102"/>
      <c r="BG88" s="102"/>
    </row>
    <row r="89">
      <c r="B89" s="95"/>
      <c r="C89" s="95"/>
      <c r="D89" s="95"/>
      <c r="E89" s="95"/>
      <c r="F89" s="95"/>
      <c r="G89" s="95"/>
      <c r="H89" s="95"/>
      <c r="I89" s="96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102"/>
      <c r="BG89" s="102"/>
    </row>
    <row r="90">
      <c r="B90" s="95"/>
      <c r="C90" s="95"/>
      <c r="D90" s="95"/>
      <c r="E90" s="95"/>
      <c r="F90" s="95"/>
      <c r="G90" s="95"/>
      <c r="H90" s="95"/>
      <c r="I90" s="96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102"/>
      <c r="BG90" s="102"/>
    </row>
    <row r="91">
      <c r="B91" s="95"/>
      <c r="C91" s="95"/>
      <c r="D91" s="95"/>
      <c r="E91" s="95"/>
      <c r="F91" s="95"/>
      <c r="G91" s="95"/>
      <c r="H91" s="95"/>
      <c r="I91" s="96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102"/>
      <c r="BG91" s="102"/>
    </row>
    <row r="92">
      <c r="B92" s="95"/>
      <c r="C92" s="95"/>
      <c r="D92" s="95"/>
      <c r="E92" s="95"/>
      <c r="F92" s="95"/>
      <c r="G92" s="95"/>
      <c r="H92" s="95"/>
      <c r="I92" s="96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102"/>
      <c r="BG92" s="102"/>
    </row>
    <row r="93">
      <c r="B93" s="95"/>
      <c r="C93" s="95"/>
      <c r="D93" s="95"/>
      <c r="E93" s="95"/>
      <c r="F93" s="95"/>
      <c r="G93" s="95"/>
      <c r="H93" s="95"/>
      <c r="I93" s="96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102"/>
      <c r="BG93" s="102"/>
    </row>
    <row r="94">
      <c r="B94" s="95"/>
      <c r="C94" s="95"/>
      <c r="D94" s="95"/>
      <c r="E94" s="95"/>
      <c r="F94" s="95"/>
      <c r="G94" s="95"/>
      <c r="H94" s="95"/>
      <c r="I94" s="96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102"/>
      <c r="BG94" s="102"/>
    </row>
    <row r="95">
      <c r="B95" s="95"/>
      <c r="C95" s="95"/>
      <c r="D95" s="95"/>
      <c r="E95" s="95"/>
      <c r="F95" s="95"/>
      <c r="G95" s="95"/>
      <c r="H95" s="95"/>
      <c r="I95" s="96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102"/>
      <c r="BG95" s="102"/>
    </row>
    <row r="96">
      <c r="B96" s="95"/>
      <c r="C96" s="95"/>
      <c r="D96" s="95"/>
      <c r="E96" s="95"/>
      <c r="F96" s="95"/>
      <c r="G96" s="95"/>
      <c r="H96" s="95"/>
      <c r="I96" s="96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102"/>
      <c r="BG96" s="102"/>
    </row>
    <row r="97">
      <c r="B97" s="95"/>
      <c r="C97" s="95"/>
      <c r="D97" s="95"/>
      <c r="E97" s="95"/>
      <c r="F97" s="95"/>
      <c r="G97" s="95"/>
      <c r="H97" s="95"/>
      <c r="I97" s="96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102"/>
      <c r="BG97" s="102"/>
    </row>
    <row r="98">
      <c r="B98" s="95"/>
      <c r="C98" s="95"/>
      <c r="D98" s="95"/>
      <c r="E98" s="95"/>
      <c r="F98" s="95"/>
      <c r="G98" s="95"/>
      <c r="H98" s="95"/>
      <c r="I98" s="96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102"/>
      <c r="BG98" s="102"/>
    </row>
    <row r="99">
      <c r="B99" s="95"/>
      <c r="C99" s="95"/>
      <c r="D99" s="95"/>
      <c r="E99" s="95"/>
      <c r="F99" s="95"/>
      <c r="G99" s="95"/>
      <c r="H99" s="95"/>
      <c r="I99" s="96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102"/>
      <c r="BG99" s="102"/>
    </row>
    <row r="100">
      <c r="B100" s="95"/>
      <c r="C100" s="95"/>
      <c r="D100" s="95"/>
      <c r="E100" s="95"/>
      <c r="F100" s="95"/>
      <c r="G100" s="95"/>
      <c r="H100" s="95"/>
      <c r="I100" s="96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102"/>
      <c r="BG100" s="102"/>
    </row>
    <row r="101">
      <c r="B101" s="95"/>
      <c r="C101" s="95"/>
      <c r="D101" s="95"/>
      <c r="E101" s="95"/>
      <c r="F101" s="95"/>
      <c r="G101" s="95"/>
      <c r="H101" s="95"/>
      <c r="I101" s="96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102"/>
      <c r="BG101" s="102"/>
    </row>
    <row r="102">
      <c r="B102" s="95"/>
      <c r="C102" s="95"/>
      <c r="D102" s="95"/>
      <c r="E102" s="95"/>
      <c r="F102" s="95"/>
      <c r="G102" s="95"/>
      <c r="H102" s="95"/>
      <c r="I102" s="96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102"/>
      <c r="BG102" s="102"/>
    </row>
    <row r="103">
      <c r="B103" s="95"/>
      <c r="C103" s="95"/>
      <c r="D103" s="95"/>
      <c r="E103" s="95"/>
      <c r="F103" s="95"/>
      <c r="G103" s="95"/>
      <c r="H103" s="95"/>
      <c r="I103" s="96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102"/>
      <c r="BG103" s="102"/>
    </row>
    <row r="104">
      <c r="B104" s="95"/>
      <c r="C104" s="95"/>
      <c r="D104" s="95"/>
      <c r="E104" s="95"/>
      <c r="F104" s="95"/>
      <c r="G104" s="95"/>
      <c r="H104" s="95"/>
      <c r="I104" s="96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102"/>
      <c r="BG104" s="102"/>
    </row>
    <row r="105">
      <c r="B105" s="95"/>
      <c r="C105" s="95"/>
      <c r="D105" s="95"/>
      <c r="E105" s="95"/>
      <c r="F105" s="95"/>
      <c r="G105" s="95"/>
      <c r="H105" s="95"/>
      <c r="I105" s="96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102"/>
      <c r="BG105" s="102"/>
    </row>
    <row r="106">
      <c r="B106" s="95"/>
      <c r="C106" s="95"/>
      <c r="D106" s="95"/>
      <c r="E106" s="95"/>
      <c r="F106" s="95"/>
      <c r="G106" s="95"/>
      <c r="H106" s="95"/>
      <c r="I106" s="96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102"/>
      <c r="BG106" s="102"/>
    </row>
    <row r="107">
      <c r="B107" s="95"/>
      <c r="C107" s="95"/>
      <c r="D107" s="95"/>
      <c r="E107" s="95"/>
      <c r="F107" s="95"/>
      <c r="G107" s="95"/>
      <c r="H107" s="95"/>
      <c r="I107" s="96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102"/>
      <c r="BG107" s="102"/>
    </row>
    <row r="108">
      <c r="B108" s="95"/>
      <c r="C108" s="95"/>
      <c r="D108" s="95"/>
      <c r="E108" s="95"/>
      <c r="F108" s="95"/>
      <c r="G108" s="95"/>
      <c r="H108" s="95"/>
      <c r="I108" s="96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102"/>
      <c r="BG108" s="102"/>
    </row>
    <row r="109">
      <c r="B109" s="95"/>
      <c r="C109" s="95"/>
      <c r="D109" s="95"/>
      <c r="E109" s="95"/>
      <c r="F109" s="95"/>
      <c r="G109" s="95"/>
      <c r="H109" s="95"/>
      <c r="I109" s="96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102"/>
      <c r="BG109" s="102"/>
    </row>
    <row r="110">
      <c r="B110" s="95"/>
      <c r="C110" s="95"/>
      <c r="D110" s="95"/>
      <c r="E110" s="95"/>
      <c r="F110" s="95"/>
      <c r="G110" s="95"/>
      <c r="H110" s="95"/>
      <c r="I110" s="96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102"/>
      <c r="BG110" s="102"/>
    </row>
    <row r="111">
      <c r="B111" s="95"/>
      <c r="C111" s="95"/>
      <c r="D111" s="95"/>
      <c r="E111" s="95"/>
      <c r="F111" s="95"/>
      <c r="G111" s="95"/>
      <c r="H111" s="95"/>
      <c r="I111" s="96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102"/>
      <c r="BG111" s="102"/>
    </row>
    <row r="112">
      <c r="B112" s="95"/>
      <c r="C112" s="95"/>
      <c r="D112" s="95"/>
      <c r="E112" s="95"/>
      <c r="F112" s="95"/>
      <c r="G112" s="95"/>
      <c r="H112" s="95"/>
      <c r="I112" s="96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102"/>
      <c r="BG112" s="102"/>
    </row>
    <row r="113">
      <c r="B113" s="95"/>
      <c r="C113" s="95"/>
      <c r="D113" s="95"/>
      <c r="E113" s="95"/>
      <c r="F113" s="95"/>
      <c r="G113" s="95"/>
      <c r="H113" s="95"/>
      <c r="I113" s="96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102"/>
      <c r="BG113" s="102"/>
    </row>
    <row r="114">
      <c r="B114" s="95"/>
      <c r="C114" s="95"/>
      <c r="D114" s="95"/>
      <c r="E114" s="95"/>
      <c r="F114" s="95"/>
      <c r="G114" s="95"/>
      <c r="H114" s="95"/>
      <c r="I114" s="96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102"/>
      <c r="BG114" s="102"/>
    </row>
    <row r="115">
      <c r="B115" s="95"/>
      <c r="C115" s="95"/>
      <c r="D115" s="95"/>
      <c r="E115" s="95"/>
      <c r="F115" s="95"/>
      <c r="G115" s="95"/>
      <c r="H115" s="95"/>
      <c r="I115" s="96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102"/>
      <c r="BG115" s="102"/>
    </row>
    <row r="116">
      <c r="B116" s="95"/>
      <c r="C116" s="95"/>
      <c r="D116" s="95"/>
      <c r="E116" s="95"/>
      <c r="F116" s="95"/>
      <c r="G116" s="95"/>
      <c r="H116" s="95"/>
      <c r="I116" s="96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102"/>
      <c r="BG116" s="102"/>
    </row>
    <row r="117">
      <c r="B117" s="95"/>
      <c r="C117" s="95"/>
      <c r="D117" s="95"/>
      <c r="E117" s="95"/>
      <c r="F117" s="95"/>
      <c r="G117" s="95"/>
      <c r="H117" s="95"/>
      <c r="I117" s="96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102"/>
      <c r="BG117" s="102"/>
    </row>
    <row r="118">
      <c r="B118" s="95"/>
      <c r="C118" s="95"/>
      <c r="D118" s="95"/>
      <c r="E118" s="95"/>
      <c r="F118" s="95"/>
      <c r="G118" s="95"/>
      <c r="H118" s="95"/>
      <c r="I118" s="96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102"/>
      <c r="BG118" s="102"/>
    </row>
    <row r="119">
      <c r="B119" s="95"/>
      <c r="C119" s="95"/>
      <c r="D119" s="95"/>
      <c r="E119" s="95"/>
      <c r="F119" s="95"/>
      <c r="G119" s="95"/>
      <c r="H119" s="95"/>
      <c r="I119" s="96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102"/>
      <c r="BG119" s="102"/>
    </row>
    <row r="120">
      <c r="B120" s="95"/>
      <c r="C120" s="95"/>
      <c r="D120" s="95"/>
      <c r="E120" s="95"/>
      <c r="F120" s="95"/>
      <c r="G120" s="95"/>
      <c r="H120" s="95"/>
      <c r="I120" s="96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102"/>
      <c r="BG120" s="102"/>
    </row>
    <row r="121">
      <c r="B121" s="95"/>
      <c r="C121" s="95"/>
      <c r="D121" s="95"/>
      <c r="E121" s="95"/>
      <c r="F121" s="95"/>
      <c r="G121" s="95"/>
      <c r="H121" s="95"/>
      <c r="I121" s="96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102"/>
      <c r="BG121" s="102"/>
    </row>
    <row r="122">
      <c r="B122" s="95"/>
      <c r="C122" s="95"/>
      <c r="D122" s="95"/>
      <c r="E122" s="95"/>
      <c r="F122" s="95"/>
      <c r="G122" s="95"/>
      <c r="H122" s="95"/>
      <c r="I122" s="96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102"/>
      <c r="BG122" s="102"/>
    </row>
    <row r="123">
      <c r="B123" s="95"/>
      <c r="C123" s="95"/>
      <c r="D123" s="95"/>
      <c r="E123" s="95"/>
      <c r="F123" s="95"/>
      <c r="G123" s="95"/>
      <c r="H123" s="95"/>
      <c r="I123" s="96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102"/>
      <c r="BG123" s="102"/>
    </row>
    <row r="124">
      <c r="B124" s="95"/>
      <c r="C124" s="95"/>
      <c r="D124" s="95"/>
      <c r="E124" s="95"/>
      <c r="F124" s="95"/>
      <c r="G124" s="95"/>
      <c r="H124" s="95"/>
      <c r="I124" s="96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102"/>
      <c r="BG124" s="102"/>
    </row>
    <row r="125">
      <c r="B125" s="95"/>
      <c r="C125" s="95"/>
      <c r="D125" s="95"/>
      <c r="E125" s="95"/>
      <c r="F125" s="95"/>
      <c r="G125" s="95"/>
      <c r="H125" s="95"/>
      <c r="I125" s="96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102"/>
      <c r="BG125" s="102"/>
    </row>
    <row r="126">
      <c r="B126" s="95"/>
      <c r="C126" s="95"/>
      <c r="D126" s="95"/>
      <c r="E126" s="95"/>
      <c r="F126" s="95"/>
      <c r="G126" s="95"/>
      <c r="H126" s="95"/>
      <c r="I126" s="96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102"/>
      <c r="BG126" s="102"/>
    </row>
    <row r="127">
      <c r="B127" s="95"/>
      <c r="C127" s="95"/>
      <c r="D127" s="95"/>
      <c r="E127" s="95"/>
      <c r="F127" s="95"/>
      <c r="G127" s="95"/>
      <c r="H127" s="95"/>
      <c r="I127" s="96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102"/>
      <c r="BG127" s="102"/>
    </row>
    <row r="128">
      <c r="B128" s="95"/>
      <c r="C128" s="95"/>
      <c r="D128" s="95"/>
      <c r="E128" s="95"/>
      <c r="F128" s="95"/>
      <c r="G128" s="95"/>
      <c r="H128" s="95"/>
      <c r="I128" s="96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102"/>
      <c r="BG128" s="102"/>
    </row>
    <row r="129">
      <c r="B129" s="95"/>
      <c r="C129" s="95"/>
      <c r="D129" s="95"/>
      <c r="E129" s="95"/>
      <c r="F129" s="95"/>
      <c r="G129" s="95"/>
      <c r="H129" s="95"/>
      <c r="I129" s="96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102"/>
      <c r="BG129" s="102"/>
    </row>
    <row r="130">
      <c r="B130" s="95"/>
      <c r="C130" s="95"/>
      <c r="D130" s="95"/>
      <c r="E130" s="95"/>
      <c r="F130" s="95"/>
      <c r="G130" s="95"/>
      <c r="H130" s="95"/>
      <c r="I130" s="96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102"/>
      <c r="BG130" s="102"/>
    </row>
    <row r="131">
      <c r="B131" s="95"/>
      <c r="C131" s="95"/>
      <c r="D131" s="95"/>
      <c r="E131" s="95"/>
      <c r="F131" s="95"/>
      <c r="G131" s="95"/>
      <c r="H131" s="95"/>
      <c r="I131" s="96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102"/>
      <c r="BG131" s="102"/>
    </row>
    <row r="132">
      <c r="B132" s="95"/>
      <c r="C132" s="95"/>
      <c r="D132" s="95"/>
      <c r="E132" s="95"/>
      <c r="F132" s="95"/>
      <c r="G132" s="95"/>
      <c r="H132" s="95"/>
      <c r="I132" s="96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102"/>
      <c r="BG132" s="102"/>
    </row>
    <row r="133">
      <c r="B133" s="95"/>
      <c r="C133" s="95"/>
      <c r="D133" s="95"/>
      <c r="E133" s="95"/>
      <c r="F133" s="95"/>
      <c r="G133" s="95"/>
      <c r="H133" s="95"/>
      <c r="I133" s="96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102"/>
      <c r="BG133" s="102"/>
    </row>
    <row r="134">
      <c r="B134" s="95"/>
      <c r="C134" s="95"/>
      <c r="D134" s="95"/>
      <c r="E134" s="95"/>
      <c r="F134" s="95"/>
      <c r="G134" s="95"/>
      <c r="H134" s="95"/>
      <c r="I134" s="96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102"/>
      <c r="BG134" s="102"/>
    </row>
    <row r="135">
      <c r="B135" s="95"/>
      <c r="C135" s="95"/>
      <c r="D135" s="95"/>
      <c r="E135" s="95"/>
      <c r="F135" s="95"/>
      <c r="G135" s="95"/>
      <c r="H135" s="95"/>
      <c r="I135" s="96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102"/>
      <c r="BG135" s="102"/>
    </row>
    <row r="136">
      <c r="B136" s="95"/>
      <c r="C136" s="95"/>
      <c r="D136" s="95"/>
      <c r="E136" s="95"/>
      <c r="F136" s="95"/>
      <c r="G136" s="95"/>
      <c r="H136" s="95"/>
      <c r="I136" s="96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102"/>
      <c r="BG136" s="102"/>
    </row>
    <row r="137">
      <c r="B137" s="95"/>
      <c r="C137" s="95"/>
      <c r="D137" s="95"/>
      <c r="E137" s="95"/>
      <c r="F137" s="95"/>
      <c r="G137" s="95"/>
      <c r="H137" s="95"/>
      <c r="I137" s="96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102"/>
      <c r="BG137" s="102"/>
    </row>
    <row r="138">
      <c r="B138" s="95"/>
      <c r="C138" s="95"/>
      <c r="D138" s="95"/>
      <c r="E138" s="95"/>
      <c r="F138" s="95"/>
      <c r="G138" s="95"/>
      <c r="H138" s="95"/>
      <c r="I138" s="96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102"/>
      <c r="BG138" s="102"/>
    </row>
    <row r="139">
      <c r="B139" s="95"/>
      <c r="C139" s="95"/>
      <c r="D139" s="95"/>
      <c r="E139" s="95"/>
      <c r="F139" s="95"/>
      <c r="G139" s="95"/>
      <c r="H139" s="95"/>
      <c r="I139" s="96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102"/>
      <c r="BG139" s="102"/>
    </row>
    <row r="140">
      <c r="B140" s="95"/>
      <c r="C140" s="95"/>
      <c r="D140" s="95"/>
      <c r="E140" s="95"/>
      <c r="F140" s="95"/>
      <c r="G140" s="95"/>
      <c r="H140" s="95"/>
      <c r="I140" s="96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102"/>
      <c r="BG140" s="102"/>
    </row>
    <row r="141">
      <c r="B141" s="95"/>
      <c r="C141" s="95"/>
      <c r="D141" s="95"/>
      <c r="E141" s="95"/>
      <c r="F141" s="95"/>
      <c r="G141" s="95"/>
      <c r="H141" s="95"/>
      <c r="I141" s="96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102"/>
      <c r="BG141" s="102"/>
    </row>
    <row r="142">
      <c r="B142" s="95"/>
      <c r="C142" s="95"/>
      <c r="D142" s="95"/>
      <c r="E142" s="95"/>
      <c r="F142" s="95"/>
      <c r="G142" s="95"/>
      <c r="H142" s="95"/>
      <c r="I142" s="96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102"/>
      <c r="BG142" s="102"/>
    </row>
    <row r="143">
      <c r="B143" s="95"/>
      <c r="C143" s="95"/>
      <c r="D143" s="95"/>
      <c r="E143" s="95"/>
      <c r="F143" s="95"/>
      <c r="G143" s="95"/>
      <c r="H143" s="95"/>
      <c r="I143" s="96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102"/>
      <c r="BG143" s="102"/>
    </row>
    <row r="144">
      <c r="B144" s="95"/>
      <c r="C144" s="95"/>
      <c r="D144" s="95"/>
      <c r="E144" s="95"/>
      <c r="F144" s="95"/>
      <c r="G144" s="95"/>
      <c r="H144" s="95"/>
      <c r="I144" s="96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102"/>
      <c r="BG144" s="102"/>
    </row>
    <row r="145">
      <c r="B145" s="95"/>
      <c r="C145" s="95"/>
      <c r="D145" s="95"/>
      <c r="E145" s="95"/>
      <c r="F145" s="95"/>
      <c r="G145" s="95"/>
      <c r="H145" s="95"/>
      <c r="I145" s="96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102"/>
      <c r="BG145" s="102"/>
    </row>
    <row r="146">
      <c r="B146" s="95"/>
      <c r="C146" s="95"/>
      <c r="D146" s="95"/>
      <c r="E146" s="95"/>
      <c r="F146" s="95"/>
      <c r="G146" s="95"/>
      <c r="H146" s="95"/>
      <c r="I146" s="96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102"/>
      <c r="BG146" s="102"/>
    </row>
    <row r="147">
      <c r="B147" s="95"/>
      <c r="C147" s="95"/>
      <c r="D147" s="95"/>
      <c r="E147" s="95"/>
      <c r="F147" s="95"/>
      <c r="G147" s="95"/>
      <c r="H147" s="95"/>
      <c r="I147" s="96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102"/>
      <c r="BG147" s="102"/>
    </row>
    <row r="148">
      <c r="B148" s="95"/>
      <c r="C148" s="95"/>
      <c r="D148" s="95"/>
      <c r="E148" s="95"/>
      <c r="F148" s="95"/>
      <c r="G148" s="95"/>
      <c r="H148" s="95"/>
      <c r="I148" s="96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102"/>
      <c r="BG148" s="102"/>
    </row>
    <row r="149">
      <c r="B149" s="95"/>
      <c r="C149" s="95"/>
      <c r="D149" s="95"/>
      <c r="E149" s="95"/>
      <c r="F149" s="95"/>
      <c r="G149" s="95"/>
      <c r="H149" s="95"/>
      <c r="I149" s="96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102"/>
      <c r="BG149" s="102"/>
    </row>
    <row r="150">
      <c r="B150" s="95"/>
      <c r="C150" s="95"/>
      <c r="D150" s="95"/>
      <c r="E150" s="95"/>
      <c r="F150" s="95"/>
      <c r="G150" s="95"/>
      <c r="H150" s="95"/>
      <c r="I150" s="96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102"/>
      <c r="BG150" s="102"/>
    </row>
    <row r="151">
      <c r="B151" s="95"/>
      <c r="C151" s="95"/>
      <c r="D151" s="95"/>
      <c r="E151" s="95"/>
      <c r="F151" s="95"/>
      <c r="G151" s="95"/>
      <c r="H151" s="95"/>
      <c r="I151" s="96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102"/>
      <c r="BG151" s="102"/>
    </row>
    <row r="152">
      <c r="B152" s="95"/>
      <c r="C152" s="95"/>
      <c r="D152" s="95"/>
      <c r="E152" s="95"/>
      <c r="F152" s="95"/>
      <c r="G152" s="95"/>
      <c r="H152" s="95"/>
      <c r="I152" s="96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102"/>
      <c r="BG152" s="102"/>
    </row>
    <row r="153">
      <c r="B153" s="95"/>
      <c r="C153" s="95"/>
      <c r="D153" s="95"/>
      <c r="E153" s="95"/>
      <c r="F153" s="95"/>
      <c r="G153" s="95"/>
      <c r="H153" s="95"/>
      <c r="I153" s="96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102"/>
      <c r="BG153" s="102"/>
    </row>
    <row r="154">
      <c r="B154" s="95"/>
      <c r="C154" s="95"/>
      <c r="D154" s="95"/>
      <c r="E154" s="95"/>
      <c r="F154" s="95"/>
      <c r="G154" s="95"/>
      <c r="H154" s="95"/>
      <c r="I154" s="96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102"/>
      <c r="BG154" s="102"/>
    </row>
    <row r="155">
      <c r="B155" s="95"/>
      <c r="C155" s="95"/>
      <c r="D155" s="95"/>
      <c r="E155" s="95"/>
      <c r="F155" s="95"/>
      <c r="G155" s="95"/>
      <c r="H155" s="95"/>
      <c r="I155" s="96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102"/>
      <c r="BG155" s="102"/>
    </row>
    <row r="156">
      <c r="B156" s="95"/>
      <c r="C156" s="95"/>
      <c r="D156" s="95"/>
      <c r="E156" s="95"/>
      <c r="F156" s="95"/>
      <c r="G156" s="95"/>
      <c r="H156" s="95"/>
      <c r="I156" s="96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102"/>
      <c r="BG156" s="102"/>
    </row>
    <row r="157">
      <c r="B157" s="95"/>
      <c r="C157" s="95"/>
      <c r="D157" s="95"/>
      <c r="E157" s="95"/>
      <c r="F157" s="95"/>
      <c r="G157" s="95"/>
      <c r="H157" s="95"/>
      <c r="I157" s="96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102"/>
      <c r="BG157" s="102"/>
    </row>
    <row r="158">
      <c r="B158" s="95"/>
      <c r="C158" s="95"/>
      <c r="D158" s="95"/>
      <c r="E158" s="95"/>
      <c r="F158" s="95"/>
      <c r="G158" s="95"/>
      <c r="H158" s="95"/>
      <c r="I158" s="96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102"/>
      <c r="BG158" s="102"/>
    </row>
    <row r="159">
      <c r="B159" s="95"/>
      <c r="C159" s="95"/>
      <c r="D159" s="95"/>
      <c r="E159" s="95"/>
      <c r="F159" s="95"/>
      <c r="G159" s="95"/>
      <c r="H159" s="95"/>
      <c r="I159" s="96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102"/>
      <c r="BG159" s="102"/>
    </row>
    <row r="160">
      <c r="B160" s="95"/>
      <c r="C160" s="95"/>
      <c r="D160" s="95"/>
      <c r="E160" s="95"/>
      <c r="F160" s="95"/>
      <c r="G160" s="95"/>
      <c r="H160" s="95"/>
      <c r="I160" s="96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102"/>
      <c r="BG160" s="102"/>
    </row>
    <row r="161">
      <c r="B161" s="95"/>
      <c r="C161" s="95"/>
      <c r="D161" s="95"/>
      <c r="E161" s="95"/>
      <c r="F161" s="95"/>
      <c r="G161" s="95"/>
      <c r="H161" s="95"/>
      <c r="I161" s="96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102"/>
      <c r="BG161" s="102"/>
    </row>
    <row r="162">
      <c r="B162" s="95"/>
      <c r="C162" s="95"/>
      <c r="D162" s="95"/>
      <c r="E162" s="95"/>
      <c r="F162" s="95"/>
      <c r="G162" s="95"/>
      <c r="H162" s="95"/>
      <c r="I162" s="96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102"/>
      <c r="BG162" s="102"/>
    </row>
    <row r="163">
      <c r="B163" s="95"/>
      <c r="C163" s="95"/>
      <c r="D163" s="95"/>
      <c r="E163" s="95"/>
      <c r="F163" s="95"/>
      <c r="G163" s="95"/>
      <c r="H163" s="95"/>
      <c r="I163" s="96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102"/>
      <c r="BG163" s="102"/>
    </row>
    <row r="164">
      <c r="B164" s="95"/>
      <c r="C164" s="95"/>
      <c r="D164" s="95"/>
      <c r="E164" s="95"/>
      <c r="F164" s="95"/>
      <c r="G164" s="95"/>
      <c r="H164" s="95"/>
      <c r="I164" s="96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102"/>
      <c r="BG164" s="102"/>
    </row>
    <row r="165">
      <c r="B165" s="95"/>
      <c r="C165" s="95"/>
      <c r="D165" s="95"/>
      <c r="E165" s="95"/>
      <c r="F165" s="95"/>
      <c r="G165" s="95"/>
      <c r="H165" s="95"/>
      <c r="I165" s="96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102"/>
      <c r="BG165" s="102"/>
    </row>
    <row r="166">
      <c r="B166" s="95"/>
      <c r="C166" s="95"/>
      <c r="D166" s="95"/>
      <c r="E166" s="95"/>
      <c r="F166" s="95"/>
      <c r="G166" s="95"/>
      <c r="H166" s="95"/>
      <c r="I166" s="96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102"/>
      <c r="BG166" s="102"/>
    </row>
    <row r="167">
      <c r="B167" s="95"/>
      <c r="C167" s="95"/>
      <c r="D167" s="95"/>
      <c r="E167" s="95"/>
      <c r="F167" s="95"/>
      <c r="G167" s="95"/>
      <c r="H167" s="95"/>
      <c r="I167" s="96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102"/>
      <c r="BG167" s="102"/>
    </row>
    <row r="168">
      <c r="B168" s="95"/>
      <c r="C168" s="95"/>
      <c r="D168" s="95"/>
      <c r="E168" s="95"/>
      <c r="F168" s="95"/>
      <c r="G168" s="95"/>
      <c r="H168" s="95"/>
      <c r="I168" s="96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102"/>
      <c r="BG168" s="102"/>
    </row>
    <row r="169">
      <c r="B169" s="95"/>
      <c r="C169" s="95"/>
      <c r="D169" s="95"/>
      <c r="E169" s="95"/>
      <c r="F169" s="95"/>
      <c r="G169" s="95"/>
      <c r="H169" s="95"/>
      <c r="I169" s="96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102"/>
      <c r="BG169" s="102"/>
    </row>
    <row r="170">
      <c r="B170" s="95"/>
      <c r="C170" s="95"/>
      <c r="D170" s="95"/>
      <c r="E170" s="95"/>
      <c r="F170" s="95"/>
      <c r="G170" s="95"/>
      <c r="H170" s="95"/>
      <c r="I170" s="96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102"/>
      <c r="BG170" s="102"/>
    </row>
    <row r="171">
      <c r="B171" s="95"/>
      <c r="C171" s="95"/>
      <c r="D171" s="95"/>
      <c r="E171" s="95"/>
      <c r="F171" s="95"/>
      <c r="G171" s="95"/>
      <c r="H171" s="95"/>
      <c r="I171" s="96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102"/>
      <c r="BG171" s="102"/>
    </row>
    <row r="172">
      <c r="B172" s="95"/>
      <c r="C172" s="95"/>
      <c r="D172" s="95"/>
      <c r="E172" s="95"/>
      <c r="F172" s="95"/>
      <c r="G172" s="95"/>
      <c r="H172" s="95"/>
      <c r="I172" s="96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102"/>
      <c r="BG172" s="102"/>
    </row>
    <row r="173">
      <c r="B173" s="95"/>
      <c r="C173" s="95"/>
      <c r="D173" s="95"/>
      <c r="E173" s="95"/>
      <c r="F173" s="95"/>
      <c r="G173" s="95"/>
      <c r="H173" s="95"/>
      <c r="I173" s="96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102"/>
      <c r="BG173" s="102"/>
    </row>
    <row r="174">
      <c r="B174" s="95"/>
      <c r="C174" s="95"/>
      <c r="D174" s="95"/>
      <c r="E174" s="95"/>
      <c r="F174" s="95"/>
      <c r="G174" s="95"/>
      <c r="H174" s="95"/>
      <c r="I174" s="96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102"/>
      <c r="BG174" s="102"/>
    </row>
    <row r="175">
      <c r="B175" s="95"/>
      <c r="C175" s="95"/>
      <c r="D175" s="95"/>
      <c r="E175" s="95"/>
      <c r="F175" s="95"/>
      <c r="G175" s="95"/>
      <c r="H175" s="95"/>
      <c r="I175" s="96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102"/>
      <c r="BG175" s="102"/>
    </row>
    <row r="176">
      <c r="B176" s="95"/>
      <c r="C176" s="95"/>
      <c r="D176" s="95"/>
      <c r="E176" s="95"/>
      <c r="F176" s="95"/>
      <c r="G176" s="95"/>
      <c r="H176" s="95"/>
      <c r="I176" s="96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102"/>
      <c r="BG176" s="102"/>
    </row>
    <row r="177">
      <c r="B177" s="95"/>
      <c r="C177" s="95"/>
      <c r="D177" s="95"/>
      <c r="E177" s="95"/>
      <c r="F177" s="95"/>
      <c r="G177" s="95"/>
      <c r="H177" s="95"/>
      <c r="I177" s="96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102"/>
      <c r="BG177" s="102"/>
    </row>
    <row r="178">
      <c r="B178" s="95"/>
      <c r="C178" s="95"/>
      <c r="D178" s="95"/>
      <c r="E178" s="95"/>
      <c r="F178" s="95"/>
      <c r="G178" s="95"/>
      <c r="H178" s="95"/>
      <c r="I178" s="96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102"/>
      <c r="BG178" s="102"/>
    </row>
    <row r="179">
      <c r="B179" s="95"/>
      <c r="C179" s="95"/>
      <c r="D179" s="95"/>
      <c r="E179" s="95"/>
      <c r="F179" s="95"/>
      <c r="G179" s="95"/>
      <c r="H179" s="95"/>
      <c r="I179" s="96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102"/>
      <c r="BG179" s="102"/>
    </row>
    <row r="180">
      <c r="B180" s="95"/>
      <c r="C180" s="95"/>
      <c r="D180" s="95"/>
      <c r="E180" s="95"/>
      <c r="F180" s="95"/>
      <c r="G180" s="95"/>
      <c r="H180" s="95"/>
      <c r="I180" s="96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102"/>
      <c r="BG180" s="102"/>
    </row>
    <row r="181">
      <c r="B181" s="95"/>
      <c r="C181" s="95"/>
      <c r="D181" s="95"/>
      <c r="E181" s="95"/>
      <c r="F181" s="95"/>
      <c r="G181" s="95"/>
      <c r="H181" s="95"/>
      <c r="I181" s="96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102"/>
      <c r="BG181" s="102"/>
    </row>
    <row r="182">
      <c r="B182" s="95"/>
      <c r="C182" s="95"/>
      <c r="D182" s="95"/>
      <c r="E182" s="95"/>
      <c r="F182" s="95"/>
      <c r="G182" s="95"/>
      <c r="H182" s="95"/>
      <c r="I182" s="96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102"/>
      <c r="BG182" s="102"/>
    </row>
    <row r="183">
      <c r="B183" s="95"/>
      <c r="C183" s="95"/>
      <c r="D183" s="95"/>
      <c r="E183" s="95"/>
      <c r="F183" s="95"/>
      <c r="G183" s="95"/>
      <c r="H183" s="95"/>
      <c r="I183" s="96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102"/>
      <c r="BG183" s="102"/>
    </row>
    <row r="184">
      <c r="B184" s="95"/>
      <c r="C184" s="95"/>
      <c r="D184" s="95"/>
      <c r="E184" s="95"/>
      <c r="F184" s="95"/>
      <c r="G184" s="95"/>
      <c r="H184" s="95"/>
      <c r="I184" s="96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102"/>
      <c r="BG184" s="102"/>
    </row>
    <row r="185">
      <c r="B185" s="95"/>
      <c r="C185" s="95"/>
      <c r="D185" s="95"/>
      <c r="E185" s="95"/>
      <c r="F185" s="95"/>
      <c r="G185" s="95"/>
      <c r="H185" s="95"/>
      <c r="I185" s="96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102"/>
      <c r="BG185" s="102"/>
    </row>
    <row r="186">
      <c r="B186" s="95"/>
      <c r="C186" s="95"/>
      <c r="D186" s="95"/>
      <c r="E186" s="95"/>
      <c r="F186" s="95"/>
      <c r="G186" s="95"/>
      <c r="H186" s="95"/>
      <c r="I186" s="96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102"/>
      <c r="BG186" s="102"/>
    </row>
    <row r="187">
      <c r="B187" s="95"/>
      <c r="C187" s="95"/>
      <c r="D187" s="95"/>
      <c r="E187" s="95"/>
      <c r="F187" s="95"/>
      <c r="G187" s="95"/>
      <c r="H187" s="95"/>
      <c r="I187" s="96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102"/>
      <c r="BG187" s="102"/>
    </row>
    <row r="188">
      <c r="B188" s="95"/>
      <c r="C188" s="95"/>
      <c r="D188" s="95"/>
      <c r="E188" s="95"/>
      <c r="F188" s="95"/>
      <c r="G188" s="95"/>
      <c r="H188" s="95"/>
      <c r="I188" s="96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102"/>
      <c r="BG188" s="102"/>
    </row>
    <row r="189">
      <c r="B189" s="95"/>
      <c r="C189" s="95"/>
      <c r="D189" s="95"/>
      <c r="E189" s="95"/>
      <c r="F189" s="95"/>
      <c r="G189" s="95"/>
      <c r="H189" s="95"/>
      <c r="I189" s="96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102"/>
      <c r="BG189" s="102"/>
    </row>
    <row r="190">
      <c r="B190" s="95"/>
      <c r="C190" s="95"/>
      <c r="D190" s="95"/>
      <c r="E190" s="95"/>
      <c r="F190" s="95"/>
      <c r="G190" s="95"/>
      <c r="H190" s="95"/>
      <c r="I190" s="96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102"/>
      <c r="BG190" s="102"/>
    </row>
    <row r="191">
      <c r="B191" s="95"/>
      <c r="C191" s="95"/>
      <c r="D191" s="95"/>
      <c r="E191" s="95"/>
      <c r="F191" s="95"/>
      <c r="G191" s="95"/>
      <c r="H191" s="95"/>
      <c r="I191" s="96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102"/>
      <c r="BG191" s="102"/>
    </row>
    <row r="192">
      <c r="B192" s="95"/>
      <c r="C192" s="95"/>
      <c r="D192" s="95"/>
      <c r="E192" s="95"/>
      <c r="F192" s="95"/>
      <c r="G192" s="95"/>
      <c r="H192" s="95"/>
      <c r="I192" s="96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102"/>
      <c r="BG192" s="102"/>
    </row>
    <row r="193">
      <c r="B193" s="95"/>
      <c r="C193" s="95"/>
      <c r="D193" s="95"/>
      <c r="E193" s="95"/>
      <c r="F193" s="95"/>
      <c r="G193" s="95"/>
      <c r="H193" s="95"/>
      <c r="I193" s="96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102"/>
      <c r="BG193" s="102"/>
    </row>
    <row r="194">
      <c r="B194" s="95"/>
      <c r="C194" s="95"/>
      <c r="D194" s="95"/>
      <c r="E194" s="95"/>
      <c r="F194" s="95"/>
      <c r="G194" s="95"/>
      <c r="H194" s="95"/>
      <c r="I194" s="96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102"/>
      <c r="BG194" s="102"/>
    </row>
    <row r="195">
      <c r="B195" s="95"/>
      <c r="C195" s="95"/>
      <c r="D195" s="95"/>
      <c r="E195" s="95"/>
      <c r="F195" s="95"/>
      <c r="G195" s="95"/>
      <c r="H195" s="95"/>
      <c r="I195" s="96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102"/>
      <c r="BG195" s="102"/>
    </row>
    <row r="196">
      <c r="B196" s="95"/>
      <c r="C196" s="95"/>
      <c r="D196" s="95"/>
      <c r="E196" s="95"/>
      <c r="F196" s="95"/>
      <c r="G196" s="95"/>
      <c r="H196" s="95"/>
      <c r="I196" s="96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102"/>
      <c r="BG196" s="102"/>
    </row>
    <row r="197">
      <c r="B197" s="95"/>
      <c r="C197" s="95"/>
      <c r="D197" s="95"/>
      <c r="E197" s="95"/>
      <c r="F197" s="95"/>
      <c r="G197" s="95"/>
      <c r="H197" s="95"/>
      <c r="I197" s="96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102"/>
      <c r="BG197" s="102"/>
    </row>
    <row r="198">
      <c r="B198" s="95"/>
      <c r="C198" s="95"/>
      <c r="D198" s="95"/>
      <c r="E198" s="95"/>
      <c r="F198" s="95"/>
      <c r="G198" s="95"/>
      <c r="H198" s="95"/>
      <c r="I198" s="96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102"/>
      <c r="BG198" s="102"/>
    </row>
    <row r="199">
      <c r="B199" s="95"/>
      <c r="C199" s="95"/>
      <c r="D199" s="95"/>
      <c r="E199" s="95"/>
      <c r="F199" s="95"/>
      <c r="G199" s="95"/>
      <c r="H199" s="95"/>
      <c r="I199" s="96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102"/>
      <c r="BG199" s="102"/>
    </row>
    <row r="200">
      <c r="B200" s="95"/>
      <c r="C200" s="95"/>
      <c r="D200" s="95"/>
      <c r="E200" s="95"/>
      <c r="F200" s="95"/>
      <c r="G200" s="95"/>
      <c r="H200" s="95"/>
      <c r="I200" s="96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102"/>
      <c r="BG200" s="102"/>
    </row>
    <row r="201">
      <c r="B201" s="95"/>
      <c r="C201" s="95"/>
      <c r="D201" s="95"/>
      <c r="E201" s="95"/>
      <c r="F201" s="95"/>
      <c r="G201" s="95"/>
      <c r="H201" s="95"/>
      <c r="I201" s="96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102"/>
      <c r="BG201" s="102"/>
    </row>
    <row r="202">
      <c r="B202" s="95"/>
      <c r="C202" s="95"/>
      <c r="D202" s="95"/>
      <c r="E202" s="95"/>
      <c r="F202" s="95"/>
      <c r="G202" s="95"/>
      <c r="H202" s="95"/>
      <c r="I202" s="96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102"/>
      <c r="BG202" s="102"/>
    </row>
    <row r="203">
      <c r="B203" s="95"/>
      <c r="C203" s="95"/>
      <c r="D203" s="95"/>
      <c r="E203" s="95"/>
      <c r="F203" s="95"/>
      <c r="G203" s="95"/>
      <c r="H203" s="95"/>
      <c r="I203" s="96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102"/>
      <c r="BG203" s="102"/>
    </row>
    <row r="204">
      <c r="B204" s="95"/>
      <c r="C204" s="95"/>
      <c r="D204" s="95"/>
      <c r="E204" s="95"/>
      <c r="F204" s="95"/>
      <c r="G204" s="95"/>
      <c r="H204" s="95"/>
      <c r="I204" s="96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102"/>
      <c r="BG204" s="102"/>
    </row>
    <row r="205">
      <c r="B205" s="95"/>
      <c r="C205" s="95"/>
      <c r="D205" s="95"/>
      <c r="E205" s="95"/>
      <c r="F205" s="95"/>
      <c r="G205" s="95"/>
      <c r="H205" s="95"/>
      <c r="I205" s="96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102"/>
      <c r="BG205" s="102"/>
    </row>
    <row r="206">
      <c r="B206" s="95"/>
      <c r="C206" s="95"/>
      <c r="D206" s="95"/>
      <c r="E206" s="95"/>
      <c r="F206" s="95"/>
      <c r="G206" s="95"/>
      <c r="H206" s="95"/>
      <c r="I206" s="96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102"/>
      <c r="BG206" s="102"/>
    </row>
    <row r="207">
      <c r="B207" s="95"/>
      <c r="C207" s="95"/>
      <c r="D207" s="95"/>
      <c r="E207" s="95"/>
      <c r="F207" s="95"/>
      <c r="G207" s="95"/>
      <c r="H207" s="95"/>
      <c r="I207" s="96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102"/>
      <c r="BG207" s="102"/>
    </row>
    <row r="208">
      <c r="B208" s="95"/>
      <c r="C208" s="95"/>
      <c r="D208" s="95"/>
      <c r="E208" s="95"/>
      <c r="F208" s="95"/>
      <c r="G208" s="95"/>
      <c r="H208" s="95"/>
      <c r="I208" s="96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102"/>
      <c r="BG208" s="102"/>
    </row>
    <row r="209">
      <c r="B209" s="95"/>
      <c r="C209" s="95"/>
      <c r="D209" s="95"/>
      <c r="E209" s="95"/>
      <c r="F209" s="95"/>
      <c r="G209" s="95"/>
      <c r="H209" s="95"/>
      <c r="I209" s="96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102"/>
      <c r="BG209" s="102"/>
    </row>
    <row r="210">
      <c r="B210" s="95"/>
      <c r="C210" s="95"/>
      <c r="D210" s="95"/>
      <c r="E210" s="95"/>
      <c r="F210" s="95"/>
      <c r="G210" s="95"/>
      <c r="H210" s="95"/>
      <c r="I210" s="96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102"/>
      <c r="BG210" s="102"/>
    </row>
    <row r="211">
      <c r="B211" s="95"/>
      <c r="C211" s="95"/>
      <c r="D211" s="95"/>
      <c r="E211" s="95"/>
      <c r="F211" s="95"/>
      <c r="G211" s="95"/>
      <c r="H211" s="95"/>
      <c r="I211" s="96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102"/>
      <c r="BG211" s="102"/>
    </row>
    <row r="212">
      <c r="B212" s="95"/>
      <c r="C212" s="95"/>
      <c r="D212" s="95"/>
      <c r="E212" s="95"/>
      <c r="F212" s="95"/>
      <c r="G212" s="95"/>
      <c r="H212" s="95"/>
      <c r="I212" s="96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102"/>
      <c r="BG212" s="102"/>
    </row>
    <row r="213">
      <c r="B213" s="95"/>
      <c r="C213" s="95"/>
      <c r="D213" s="95"/>
      <c r="E213" s="95"/>
      <c r="F213" s="95"/>
      <c r="G213" s="95"/>
      <c r="H213" s="95"/>
      <c r="I213" s="96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102"/>
      <c r="BG213" s="102"/>
    </row>
    <row r="214">
      <c r="B214" s="95"/>
      <c r="C214" s="95"/>
      <c r="D214" s="95"/>
      <c r="E214" s="95"/>
      <c r="F214" s="95"/>
      <c r="G214" s="95"/>
      <c r="H214" s="95"/>
      <c r="I214" s="96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102"/>
      <c r="BG214" s="102"/>
    </row>
    <row r="215">
      <c r="B215" s="95"/>
      <c r="C215" s="95"/>
      <c r="D215" s="95"/>
      <c r="E215" s="95"/>
      <c r="F215" s="95"/>
      <c r="G215" s="95"/>
      <c r="H215" s="95"/>
      <c r="I215" s="96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102"/>
      <c r="BG215" s="102"/>
    </row>
    <row r="216">
      <c r="B216" s="95"/>
      <c r="C216" s="95"/>
      <c r="D216" s="95"/>
      <c r="E216" s="95"/>
      <c r="F216" s="95"/>
      <c r="G216" s="95"/>
      <c r="H216" s="95"/>
      <c r="I216" s="96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</row>
    <row r="217">
      <c r="B217" s="95"/>
      <c r="C217" s="95"/>
      <c r="D217" s="95"/>
      <c r="E217" s="95"/>
      <c r="F217" s="95"/>
      <c r="G217" s="95"/>
      <c r="H217" s="95"/>
      <c r="I217" s="96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  <c r="BG217" s="95"/>
    </row>
    <row r="218">
      <c r="B218" s="95"/>
      <c r="C218" s="95"/>
      <c r="D218" s="95"/>
      <c r="E218" s="95"/>
      <c r="F218" s="95"/>
      <c r="G218" s="95"/>
      <c r="H218" s="95"/>
      <c r="I218" s="96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  <c r="BG218" s="95"/>
    </row>
    <row r="219">
      <c r="B219" s="95"/>
      <c r="C219" s="95"/>
      <c r="D219" s="95"/>
      <c r="E219" s="95"/>
      <c r="F219" s="95"/>
      <c r="G219" s="95"/>
      <c r="H219" s="95"/>
      <c r="I219" s="96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  <c r="BG219" s="95"/>
    </row>
    <row r="220">
      <c r="B220" s="95"/>
      <c r="C220" s="95"/>
      <c r="D220" s="95"/>
      <c r="E220" s="95"/>
      <c r="F220" s="95"/>
      <c r="G220" s="95"/>
      <c r="H220" s="95"/>
      <c r="I220" s="96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  <c r="BG220" s="95"/>
    </row>
    <row r="221">
      <c r="B221" s="95"/>
      <c r="C221" s="95"/>
      <c r="D221" s="95"/>
      <c r="E221" s="95"/>
      <c r="F221" s="95"/>
      <c r="G221" s="95"/>
      <c r="H221" s="95"/>
      <c r="I221" s="96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  <c r="BG221" s="95"/>
    </row>
    <row r="222">
      <c r="B222" s="95"/>
      <c r="C222" s="95"/>
      <c r="D222" s="95"/>
      <c r="E222" s="95"/>
      <c r="F222" s="95"/>
      <c r="G222" s="95"/>
      <c r="H222" s="95"/>
      <c r="I222" s="96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  <c r="BG222" s="95"/>
    </row>
    <row r="223">
      <c r="B223" s="95"/>
      <c r="C223" s="95"/>
      <c r="D223" s="95"/>
      <c r="E223" s="95"/>
      <c r="F223" s="95"/>
      <c r="G223" s="95"/>
      <c r="H223" s="95"/>
      <c r="I223" s="96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  <c r="BG223" s="95"/>
    </row>
    <row r="224">
      <c r="B224" s="95"/>
      <c r="C224" s="95"/>
      <c r="D224" s="95"/>
      <c r="E224" s="95"/>
      <c r="F224" s="95"/>
      <c r="G224" s="95"/>
      <c r="H224" s="95"/>
      <c r="I224" s="96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  <c r="BG224" s="95"/>
    </row>
    <row r="225">
      <c r="B225" s="95"/>
      <c r="C225" s="95"/>
      <c r="D225" s="95"/>
      <c r="E225" s="95"/>
      <c r="F225" s="95"/>
      <c r="G225" s="95"/>
      <c r="H225" s="95"/>
      <c r="I225" s="96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  <c r="BG225" s="95"/>
    </row>
    <row r="226">
      <c r="B226" s="95"/>
      <c r="C226" s="95"/>
      <c r="D226" s="95"/>
      <c r="E226" s="95"/>
      <c r="F226" s="95"/>
      <c r="G226" s="95"/>
      <c r="H226" s="95"/>
      <c r="I226" s="96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  <c r="BG226" s="95"/>
    </row>
    <row r="227">
      <c r="B227" s="95"/>
      <c r="C227" s="95"/>
      <c r="D227" s="95"/>
      <c r="E227" s="95"/>
      <c r="F227" s="95"/>
      <c r="G227" s="95"/>
      <c r="H227" s="95"/>
      <c r="I227" s="96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</row>
    <row r="228">
      <c r="B228" s="95"/>
      <c r="C228" s="95"/>
      <c r="D228" s="95"/>
      <c r="E228" s="95"/>
      <c r="F228" s="95"/>
      <c r="G228" s="95"/>
      <c r="H228" s="95"/>
      <c r="I228" s="96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</row>
    <row r="229">
      <c r="B229" s="95"/>
      <c r="C229" s="95"/>
      <c r="D229" s="95"/>
      <c r="E229" s="95"/>
      <c r="F229" s="95"/>
      <c r="G229" s="95"/>
      <c r="H229" s="95"/>
      <c r="I229" s="96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  <c r="BG229" s="95"/>
    </row>
    <row r="230">
      <c r="B230" s="95"/>
      <c r="C230" s="95"/>
      <c r="D230" s="95"/>
      <c r="E230" s="95"/>
      <c r="F230" s="95"/>
      <c r="G230" s="95"/>
      <c r="H230" s="95"/>
      <c r="I230" s="96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</row>
    <row r="231">
      <c r="B231" s="95"/>
      <c r="C231" s="95"/>
      <c r="D231" s="95"/>
      <c r="E231" s="95"/>
      <c r="F231" s="95"/>
      <c r="G231" s="95"/>
      <c r="H231" s="95"/>
      <c r="I231" s="96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  <c r="BG231" s="95"/>
    </row>
    <row r="232">
      <c r="B232" s="95"/>
      <c r="C232" s="95"/>
      <c r="D232" s="95"/>
      <c r="E232" s="95"/>
      <c r="F232" s="95"/>
      <c r="G232" s="95"/>
      <c r="H232" s="95"/>
      <c r="I232" s="96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</row>
    <row r="233">
      <c r="B233" s="95"/>
      <c r="C233" s="95"/>
      <c r="D233" s="95"/>
      <c r="E233" s="95"/>
      <c r="F233" s="95"/>
      <c r="G233" s="95"/>
      <c r="H233" s="95"/>
      <c r="I233" s="96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</row>
    <row r="234">
      <c r="B234" s="95"/>
      <c r="C234" s="95"/>
      <c r="D234" s="95"/>
      <c r="E234" s="95"/>
      <c r="F234" s="95"/>
      <c r="G234" s="95"/>
      <c r="H234" s="95"/>
      <c r="I234" s="96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  <c r="BG234" s="95"/>
    </row>
    <row r="235">
      <c r="B235" s="95"/>
      <c r="C235" s="95"/>
      <c r="D235" s="95"/>
      <c r="E235" s="95"/>
      <c r="F235" s="95"/>
      <c r="G235" s="95"/>
      <c r="H235" s="95"/>
      <c r="I235" s="96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  <c r="BG235" s="95"/>
    </row>
    <row r="236">
      <c r="B236" s="95"/>
      <c r="C236" s="95"/>
      <c r="D236" s="95"/>
      <c r="E236" s="95"/>
      <c r="F236" s="95"/>
      <c r="G236" s="95"/>
      <c r="H236" s="95"/>
      <c r="I236" s="96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  <c r="BG236" s="95"/>
    </row>
    <row r="237">
      <c r="B237" s="95"/>
      <c r="C237" s="95"/>
      <c r="D237" s="95"/>
      <c r="E237" s="95"/>
      <c r="F237" s="95"/>
      <c r="G237" s="95"/>
      <c r="H237" s="95"/>
      <c r="I237" s="96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  <c r="BG237" s="95"/>
    </row>
    <row r="238">
      <c r="B238" s="95"/>
      <c r="C238" s="95"/>
      <c r="D238" s="95"/>
      <c r="E238" s="95"/>
      <c r="F238" s="95"/>
      <c r="G238" s="95"/>
      <c r="H238" s="95"/>
      <c r="I238" s="96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  <c r="BG238" s="95"/>
    </row>
    <row r="239">
      <c r="B239" s="95"/>
      <c r="C239" s="95"/>
      <c r="D239" s="95"/>
      <c r="E239" s="95"/>
      <c r="F239" s="95"/>
      <c r="G239" s="95"/>
      <c r="H239" s="95"/>
      <c r="I239" s="96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  <c r="BG239" s="95"/>
    </row>
    <row r="240">
      <c r="B240" s="95"/>
      <c r="C240" s="95"/>
      <c r="D240" s="95"/>
      <c r="E240" s="95"/>
      <c r="F240" s="95"/>
      <c r="G240" s="95"/>
      <c r="H240" s="95"/>
      <c r="I240" s="96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  <c r="BG240" s="95"/>
    </row>
    <row r="241">
      <c r="B241" s="95"/>
      <c r="C241" s="95"/>
      <c r="D241" s="95"/>
      <c r="E241" s="95"/>
      <c r="F241" s="95"/>
      <c r="G241" s="95"/>
      <c r="H241" s="95"/>
      <c r="I241" s="96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  <c r="BG241" s="95"/>
    </row>
    <row r="242">
      <c r="B242" s="95"/>
      <c r="C242" s="95"/>
      <c r="D242" s="95"/>
      <c r="E242" s="95"/>
      <c r="F242" s="95"/>
      <c r="G242" s="95"/>
      <c r="H242" s="95"/>
      <c r="I242" s="96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  <c r="BG242" s="95"/>
    </row>
    <row r="243">
      <c r="B243" s="95"/>
      <c r="C243" s="95"/>
      <c r="D243" s="95"/>
      <c r="E243" s="95"/>
      <c r="F243" s="95"/>
      <c r="G243" s="95"/>
      <c r="H243" s="95"/>
      <c r="I243" s="96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  <c r="BG243" s="95"/>
    </row>
    <row r="244">
      <c r="B244" s="95"/>
      <c r="C244" s="95"/>
      <c r="D244" s="95"/>
      <c r="E244" s="95"/>
      <c r="F244" s="95"/>
      <c r="G244" s="95"/>
      <c r="H244" s="95"/>
      <c r="I244" s="96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  <c r="BG244" s="95"/>
    </row>
    <row r="245">
      <c r="B245" s="95"/>
      <c r="C245" s="95"/>
      <c r="D245" s="95"/>
      <c r="E245" s="95"/>
      <c r="F245" s="95"/>
      <c r="G245" s="95"/>
      <c r="H245" s="95"/>
      <c r="I245" s="96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  <c r="BG245" s="95"/>
    </row>
    <row r="246">
      <c r="B246" s="95"/>
      <c r="C246" s="95"/>
      <c r="D246" s="95"/>
      <c r="E246" s="95"/>
      <c r="F246" s="95"/>
      <c r="G246" s="95"/>
      <c r="H246" s="95"/>
      <c r="I246" s="96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  <c r="BG246" s="95"/>
    </row>
    <row r="247">
      <c r="B247" s="95"/>
      <c r="C247" s="95"/>
      <c r="D247" s="95"/>
      <c r="E247" s="95"/>
      <c r="F247" s="95"/>
      <c r="G247" s="95"/>
      <c r="H247" s="95"/>
      <c r="I247" s="96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</row>
    <row r="248">
      <c r="B248" s="95"/>
      <c r="C248" s="95"/>
      <c r="D248" s="95"/>
      <c r="E248" s="95"/>
      <c r="F248" s="95"/>
      <c r="G248" s="95"/>
      <c r="H248" s="95"/>
      <c r="I248" s="96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  <c r="BG248" s="95"/>
    </row>
    <row r="249">
      <c r="B249" s="95"/>
      <c r="C249" s="95"/>
      <c r="D249" s="95"/>
      <c r="E249" s="95"/>
      <c r="F249" s="95"/>
      <c r="G249" s="95"/>
      <c r="H249" s="95"/>
      <c r="I249" s="96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  <c r="BE249" s="95"/>
      <c r="BF249" s="95"/>
      <c r="BG249" s="95"/>
    </row>
    <row r="250">
      <c r="B250" s="95"/>
      <c r="C250" s="95"/>
      <c r="D250" s="95"/>
      <c r="E250" s="95"/>
      <c r="F250" s="95"/>
      <c r="G250" s="95"/>
      <c r="H250" s="95"/>
      <c r="I250" s="96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  <c r="BE250" s="95"/>
      <c r="BF250" s="95"/>
      <c r="BG250" s="95"/>
    </row>
    <row r="251">
      <c r="B251" s="95"/>
      <c r="C251" s="95"/>
      <c r="D251" s="95"/>
      <c r="E251" s="95"/>
      <c r="F251" s="95"/>
      <c r="G251" s="95"/>
      <c r="H251" s="95"/>
      <c r="I251" s="96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  <c r="BE251" s="95"/>
      <c r="BF251" s="95"/>
      <c r="BG251" s="95"/>
    </row>
    <row r="252">
      <c r="B252" s="95"/>
      <c r="C252" s="95"/>
      <c r="D252" s="95"/>
      <c r="E252" s="95"/>
      <c r="F252" s="95"/>
      <c r="G252" s="95"/>
      <c r="H252" s="95"/>
      <c r="I252" s="96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  <c r="BE252" s="95"/>
      <c r="BF252" s="95"/>
      <c r="BG252" s="95"/>
    </row>
    <row r="253">
      <c r="B253" s="95"/>
      <c r="C253" s="95"/>
      <c r="D253" s="95"/>
      <c r="E253" s="95"/>
      <c r="F253" s="95"/>
      <c r="G253" s="95"/>
      <c r="H253" s="95"/>
      <c r="I253" s="96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  <c r="BG253" s="95"/>
    </row>
    <row r="254">
      <c r="B254" s="95"/>
      <c r="C254" s="95"/>
      <c r="D254" s="95"/>
      <c r="E254" s="95"/>
      <c r="F254" s="95"/>
      <c r="G254" s="95"/>
      <c r="H254" s="95"/>
      <c r="I254" s="96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  <c r="BG254" s="95"/>
    </row>
    <row r="255">
      <c r="B255" s="95"/>
      <c r="C255" s="95"/>
      <c r="D255" s="95"/>
      <c r="E255" s="95"/>
      <c r="F255" s="95"/>
      <c r="G255" s="95"/>
      <c r="H255" s="95"/>
      <c r="I255" s="96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</row>
    <row r="256">
      <c r="B256" s="95"/>
      <c r="C256" s="95"/>
      <c r="D256" s="95"/>
      <c r="E256" s="95"/>
      <c r="F256" s="95"/>
      <c r="G256" s="95"/>
      <c r="H256" s="95"/>
      <c r="I256" s="96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  <c r="BG256" s="95"/>
    </row>
    <row r="257">
      <c r="B257" s="95"/>
      <c r="C257" s="95"/>
      <c r="D257" s="95"/>
      <c r="E257" s="95"/>
      <c r="F257" s="95"/>
      <c r="G257" s="95"/>
      <c r="H257" s="95"/>
      <c r="I257" s="96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  <c r="BE257" s="95"/>
      <c r="BF257" s="95"/>
      <c r="BG257" s="95"/>
    </row>
    <row r="258">
      <c r="B258" s="95"/>
      <c r="C258" s="95"/>
      <c r="D258" s="95"/>
      <c r="E258" s="95"/>
      <c r="F258" s="95"/>
      <c r="G258" s="95"/>
      <c r="H258" s="95"/>
      <c r="I258" s="96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  <c r="BE258" s="95"/>
      <c r="BF258" s="95"/>
      <c r="BG258" s="95"/>
    </row>
    <row r="259">
      <c r="B259" s="95"/>
      <c r="C259" s="95"/>
      <c r="D259" s="95"/>
      <c r="E259" s="95"/>
      <c r="F259" s="95"/>
      <c r="G259" s="95"/>
      <c r="H259" s="95"/>
      <c r="I259" s="96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  <c r="BE259" s="95"/>
      <c r="BF259" s="95"/>
      <c r="BG259" s="95"/>
    </row>
    <row r="260">
      <c r="B260" s="95"/>
      <c r="C260" s="95"/>
      <c r="D260" s="95"/>
      <c r="E260" s="95"/>
      <c r="F260" s="95"/>
      <c r="G260" s="95"/>
      <c r="H260" s="95"/>
      <c r="I260" s="96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  <c r="BE260" s="95"/>
      <c r="BF260" s="95"/>
      <c r="BG260" s="95"/>
    </row>
    <row r="261">
      <c r="B261" s="95"/>
      <c r="C261" s="95"/>
      <c r="D261" s="95"/>
      <c r="E261" s="95"/>
      <c r="F261" s="95"/>
      <c r="G261" s="95"/>
      <c r="H261" s="95"/>
      <c r="I261" s="96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  <c r="BE261" s="95"/>
      <c r="BF261" s="95"/>
      <c r="BG261" s="95"/>
    </row>
    <row r="262">
      <c r="B262" s="95"/>
      <c r="C262" s="95"/>
      <c r="D262" s="95"/>
      <c r="E262" s="95"/>
      <c r="F262" s="95"/>
      <c r="G262" s="95"/>
      <c r="H262" s="95"/>
      <c r="I262" s="96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</row>
    <row r="263">
      <c r="B263" s="95"/>
      <c r="C263" s="95"/>
      <c r="D263" s="95"/>
      <c r="E263" s="95"/>
      <c r="F263" s="95"/>
      <c r="G263" s="95"/>
      <c r="H263" s="95"/>
      <c r="I263" s="96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  <c r="BE263" s="95"/>
      <c r="BF263" s="95"/>
      <c r="BG263" s="95"/>
    </row>
    <row r="264">
      <c r="B264" s="95"/>
      <c r="C264" s="95"/>
      <c r="D264" s="95"/>
      <c r="E264" s="95"/>
      <c r="F264" s="95"/>
      <c r="G264" s="95"/>
      <c r="H264" s="95"/>
      <c r="I264" s="96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  <c r="BE264" s="95"/>
      <c r="BF264" s="95"/>
      <c r="BG264" s="95"/>
    </row>
    <row r="265">
      <c r="B265" s="95"/>
      <c r="C265" s="95"/>
      <c r="D265" s="95"/>
      <c r="E265" s="95"/>
      <c r="F265" s="95"/>
      <c r="G265" s="95"/>
      <c r="H265" s="95"/>
      <c r="I265" s="96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  <c r="BE265" s="95"/>
      <c r="BF265" s="95"/>
      <c r="BG265" s="95"/>
    </row>
    <row r="266">
      <c r="B266" s="95"/>
      <c r="C266" s="95"/>
      <c r="D266" s="95"/>
      <c r="E266" s="95"/>
      <c r="F266" s="95"/>
      <c r="G266" s="95"/>
      <c r="H266" s="95"/>
      <c r="I266" s="96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  <c r="BE266" s="95"/>
      <c r="BF266" s="95"/>
      <c r="BG266" s="95"/>
    </row>
    <row r="267">
      <c r="B267" s="95"/>
      <c r="C267" s="95"/>
      <c r="D267" s="95"/>
      <c r="E267" s="95"/>
      <c r="F267" s="95"/>
      <c r="G267" s="95"/>
      <c r="H267" s="95"/>
      <c r="I267" s="96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  <c r="BE267" s="95"/>
      <c r="BF267" s="95"/>
      <c r="BG267" s="95"/>
    </row>
    <row r="268">
      <c r="B268" s="95"/>
      <c r="C268" s="95"/>
      <c r="D268" s="95"/>
      <c r="E268" s="95"/>
      <c r="F268" s="95"/>
      <c r="G268" s="95"/>
      <c r="H268" s="95"/>
      <c r="I268" s="96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  <c r="BE268" s="95"/>
      <c r="BF268" s="95"/>
      <c r="BG268" s="95"/>
    </row>
    <row r="269">
      <c r="B269" s="95"/>
      <c r="C269" s="95"/>
      <c r="D269" s="95"/>
      <c r="E269" s="95"/>
      <c r="F269" s="95"/>
      <c r="G269" s="95"/>
      <c r="H269" s="95"/>
      <c r="I269" s="96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  <c r="BE269" s="95"/>
      <c r="BF269" s="95"/>
      <c r="BG269" s="95"/>
    </row>
    <row r="270">
      <c r="B270" s="95"/>
      <c r="C270" s="95"/>
      <c r="D270" s="95"/>
      <c r="E270" s="95"/>
      <c r="F270" s="95"/>
      <c r="G270" s="95"/>
      <c r="H270" s="95"/>
      <c r="I270" s="96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  <c r="BG270" s="95"/>
    </row>
    <row r="271">
      <c r="B271" s="95"/>
      <c r="C271" s="95"/>
      <c r="D271" s="95"/>
      <c r="E271" s="95"/>
      <c r="F271" s="95"/>
      <c r="G271" s="95"/>
      <c r="H271" s="95"/>
      <c r="I271" s="96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  <c r="BG271" s="95"/>
    </row>
    <row r="272">
      <c r="B272" s="95"/>
      <c r="C272" s="95"/>
      <c r="D272" s="95"/>
      <c r="E272" s="95"/>
      <c r="F272" s="95"/>
      <c r="G272" s="95"/>
      <c r="H272" s="95"/>
      <c r="I272" s="96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  <c r="BE272" s="95"/>
      <c r="BF272" s="95"/>
      <c r="BG272" s="95"/>
    </row>
    <row r="273">
      <c r="B273" s="95"/>
      <c r="C273" s="95"/>
      <c r="D273" s="95"/>
      <c r="E273" s="95"/>
      <c r="F273" s="95"/>
      <c r="G273" s="95"/>
      <c r="H273" s="95"/>
      <c r="I273" s="96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  <c r="BG273" s="95"/>
    </row>
    <row r="274">
      <c r="B274" s="95"/>
      <c r="C274" s="95"/>
      <c r="D274" s="95"/>
      <c r="E274" s="95"/>
      <c r="F274" s="95"/>
      <c r="G274" s="95"/>
      <c r="H274" s="95"/>
      <c r="I274" s="96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  <c r="BG274" s="95"/>
    </row>
    <row r="275">
      <c r="B275" s="95"/>
      <c r="C275" s="95"/>
      <c r="D275" s="95"/>
      <c r="E275" s="95"/>
      <c r="F275" s="95"/>
      <c r="G275" s="95"/>
      <c r="H275" s="95"/>
      <c r="I275" s="96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</row>
    <row r="276">
      <c r="B276" s="95"/>
      <c r="C276" s="95"/>
      <c r="D276" s="95"/>
      <c r="E276" s="95"/>
      <c r="F276" s="95"/>
      <c r="G276" s="95"/>
      <c r="H276" s="95"/>
      <c r="I276" s="96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  <c r="AY276" s="95"/>
      <c r="AZ276" s="95"/>
      <c r="BA276" s="95"/>
      <c r="BB276" s="95"/>
      <c r="BC276" s="95"/>
      <c r="BD276" s="95"/>
      <c r="BE276" s="95"/>
      <c r="BF276" s="95"/>
      <c r="BG276" s="95"/>
    </row>
    <row r="277">
      <c r="B277" s="95"/>
      <c r="C277" s="95"/>
      <c r="D277" s="95"/>
      <c r="E277" s="95"/>
      <c r="F277" s="95"/>
      <c r="G277" s="95"/>
      <c r="H277" s="95"/>
      <c r="I277" s="96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  <c r="BE277" s="95"/>
      <c r="BF277" s="95"/>
      <c r="BG277" s="95"/>
    </row>
    <row r="278">
      <c r="B278" s="95"/>
      <c r="C278" s="95"/>
      <c r="D278" s="95"/>
      <c r="E278" s="95"/>
      <c r="F278" s="95"/>
      <c r="G278" s="95"/>
      <c r="H278" s="95"/>
      <c r="I278" s="96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  <c r="AY278" s="95"/>
      <c r="AZ278" s="95"/>
      <c r="BA278" s="95"/>
      <c r="BB278" s="95"/>
      <c r="BC278" s="95"/>
      <c r="BD278" s="95"/>
      <c r="BE278" s="95"/>
      <c r="BF278" s="95"/>
      <c r="BG278" s="95"/>
    </row>
    <row r="279">
      <c r="B279" s="95"/>
      <c r="C279" s="95"/>
      <c r="D279" s="95"/>
      <c r="E279" s="95"/>
      <c r="F279" s="95"/>
      <c r="G279" s="95"/>
      <c r="H279" s="95"/>
      <c r="I279" s="96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  <c r="BE279" s="95"/>
      <c r="BF279" s="95"/>
      <c r="BG279" s="95"/>
    </row>
    <row r="280">
      <c r="B280" s="95"/>
      <c r="C280" s="95"/>
      <c r="D280" s="95"/>
      <c r="E280" s="95"/>
      <c r="F280" s="95"/>
      <c r="G280" s="95"/>
      <c r="H280" s="95"/>
      <c r="I280" s="96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  <c r="BE280" s="95"/>
      <c r="BF280" s="95"/>
      <c r="BG280" s="95"/>
    </row>
    <row r="281">
      <c r="B281" s="95"/>
      <c r="C281" s="95"/>
      <c r="D281" s="95"/>
      <c r="E281" s="95"/>
      <c r="F281" s="95"/>
      <c r="G281" s="95"/>
      <c r="H281" s="95"/>
      <c r="I281" s="96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  <c r="BE281" s="95"/>
      <c r="BF281" s="95"/>
      <c r="BG281" s="95"/>
    </row>
    <row r="282">
      <c r="B282" s="95"/>
      <c r="C282" s="95"/>
      <c r="D282" s="95"/>
      <c r="E282" s="95"/>
      <c r="F282" s="95"/>
      <c r="G282" s="95"/>
      <c r="H282" s="95"/>
      <c r="I282" s="96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  <c r="BE282" s="95"/>
      <c r="BF282" s="95"/>
      <c r="BG282" s="95"/>
    </row>
    <row r="283">
      <c r="B283" s="95"/>
      <c r="C283" s="95"/>
      <c r="D283" s="95"/>
      <c r="E283" s="95"/>
      <c r="F283" s="95"/>
      <c r="G283" s="95"/>
      <c r="H283" s="95"/>
      <c r="I283" s="96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  <c r="BE283" s="95"/>
      <c r="BF283" s="95"/>
      <c r="BG283" s="95"/>
    </row>
    <row r="284">
      <c r="B284" s="95"/>
      <c r="C284" s="95"/>
      <c r="D284" s="95"/>
      <c r="E284" s="95"/>
      <c r="F284" s="95"/>
      <c r="G284" s="95"/>
      <c r="H284" s="95"/>
      <c r="I284" s="96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  <c r="BE284" s="95"/>
      <c r="BF284" s="95"/>
      <c r="BG284" s="95"/>
    </row>
    <row r="285">
      <c r="B285" s="95"/>
      <c r="C285" s="95"/>
      <c r="D285" s="95"/>
      <c r="E285" s="95"/>
      <c r="F285" s="95"/>
      <c r="G285" s="95"/>
      <c r="H285" s="95"/>
      <c r="I285" s="96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  <c r="BE285" s="95"/>
      <c r="BF285" s="95"/>
      <c r="BG285" s="95"/>
    </row>
    <row r="286">
      <c r="B286" s="95"/>
      <c r="C286" s="95"/>
      <c r="D286" s="95"/>
      <c r="E286" s="95"/>
      <c r="F286" s="95"/>
      <c r="G286" s="95"/>
      <c r="H286" s="95"/>
      <c r="I286" s="96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  <c r="BE286" s="95"/>
      <c r="BF286" s="95"/>
      <c r="BG286" s="95"/>
    </row>
    <row r="287">
      <c r="B287" s="95"/>
      <c r="C287" s="95"/>
      <c r="D287" s="95"/>
      <c r="E287" s="95"/>
      <c r="F287" s="95"/>
      <c r="G287" s="95"/>
      <c r="H287" s="95"/>
      <c r="I287" s="96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  <c r="BG287" s="95"/>
    </row>
    <row r="288">
      <c r="B288" s="95"/>
      <c r="C288" s="95"/>
      <c r="D288" s="95"/>
      <c r="E288" s="95"/>
      <c r="F288" s="95"/>
      <c r="G288" s="95"/>
      <c r="H288" s="95"/>
      <c r="I288" s="96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  <c r="BG288" s="95"/>
    </row>
    <row r="289">
      <c r="B289" s="95"/>
      <c r="C289" s="95"/>
      <c r="D289" s="95"/>
      <c r="E289" s="95"/>
      <c r="F289" s="95"/>
      <c r="G289" s="95"/>
      <c r="H289" s="95"/>
      <c r="I289" s="96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  <c r="BG289" s="95"/>
    </row>
    <row r="290">
      <c r="B290" s="95"/>
      <c r="C290" s="95"/>
      <c r="D290" s="95"/>
      <c r="E290" s="95"/>
      <c r="F290" s="95"/>
      <c r="G290" s="95"/>
      <c r="H290" s="95"/>
      <c r="I290" s="96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  <c r="BE290" s="95"/>
      <c r="BF290" s="95"/>
      <c r="BG290" s="95"/>
    </row>
    <row r="291">
      <c r="B291" s="95"/>
      <c r="C291" s="95"/>
      <c r="D291" s="95"/>
      <c r="E291" s="95"/>
      <c r="F291" s="95"/>
      <c r="G291" s="95"/>
      <c r="H291" s="95"/>
      <c r="I291" s="96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  <c r="BE291" s="95"/>
      <c r="BF291" s="95"/>
      <c r="BG291" s="95"/>
    </row>
    <row r="292">
      <c r="B292" s="95"/>
      <c r="C292" s="95"/>
      <c r="D292" s="95"/>
      <c r="E292" s="95"/>
      <c r="F292" s="95"/>
      <c r="G292" s="95"/>
      <c r="H292" s="95"/>
      <c r="I292" s="96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  <c r="BE292" s="95"/>
      <c r="BF292" s="95"/>
      <c r="BG292" s="95"/>
    </row>
    <row r="293">
      <c r="B293" s="95"/>
      <c r="C293" s="95"/>
      <c r="D293" s="95"/>
      <c r="E293" s="95"/>
      <c r="F293" s="95"/>
      <c r="G293" s="95"/>
      <c r="H293" s="95"/>
      <c r="I293" s="96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  <c r="BE293" s="95"/>
      <c r="BF293" s="95"/>
      <c r="BG293" s="95"/>
    </row>
    <row r="294">
      <c r="B294" s="95"/>
      <c r="C294" s="95"/>
      <c r="D294" s="95"/>
      <c r="E294" s="95"/>
      <c r="F294" s="95"/>
      <c r="G294" s="95"/>
      <c r="H294" s="95"/>
      <c r="I294" s="96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  <c r="BE294" s="95"/>
      <c r="BF294" s="95"/>
      <c r="BG294" s="95"/>
    </row>
    <row r="295">
      <c r="B295" s="95"/>
      <c r="C295" s="95"/>
      <c r="D295" s="95"/>
      <c r="E295" s="95"/>
      <c r="F295" s="95"/>
      <c r="G295" s="95"/>
      <c r="H295" s="95"/>
      <c r="I295" s="96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  <c r="BG295" s="95"/>
    </row>
    <row r="296">
      <c r="B296" s="95"/>
      <c r="C296" s="95"/>
      <c r="D296" s="95"/>
      <c r="E296" s="95"/>
      <c r="F296" s="95"/>
      <c r="G296" s="95"/>
      <c r="H296" s="95"/>
      <c r="I296" s="96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  <c r="BG296" s="95"/>
    </row>
    <row r="297">
      <c r="B297" s="95"/>
      <c r="C297" s="95"/>
      <c r="D297" s="95"/>
      <c r="E297" s="95"/>
      <c r="F297" s="95"/>
      <c r="G297" s="95"/>
      <c r="H297" s="95"/>
      <c r="I297" s="96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</row>
    <row r="298">
      <c r="B298" s="95"/>
      <c r="C298" s="95"/>
      <c r="D298" s="95"/>
      <c r="E298" s="95"/>
      <c r="F298" s="95"/>
      <c r="G298" s="95"/>
      <c r="H298" s="95"/>
      <c r="I298" s="96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</row>
    <row r="299">
      <c r="B299" s="95"/>
      <c r="C299" s="95"/>
      <c r="D299" s="95"/>
      <c r="E299" s="95"/>
      <c r="F299" s="95"/>
      <c r="G299" s="95"/>
      <c r="H299" s="95"/>
      <c r="I299" s="96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  <c r="BG299" s="95"/>
    </row>
    <row r="300">
      <c r="B300" s="95"/>
      <c r="C300" s="95"/>
      <c r="D300" s="95"/>
      <c r="E300" s="95"/>
      <c r="F300" s="95"/>
      <c r="G300" s="95"/>
      <c r="H300" s="95"/>
      <c r="I300" s="96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  <c r="BG300" s="95"/>
    </row>
    <row r="301">
      <c r="B301" s="95"/>
      <c r="C301" s="95"/>
      <c r="D301" s="95"/>
      <c r="E301" s="95"/>
      <c r="F301" s="95"/>
      <c r="G301" s="95"/>
      <c r="H301" s="95"/>
      <c r="I301" s="96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  <c r="BG301" s="95"/>
    </row>
    <row r="302">
      <c r="B302" s="95"/>
      <c r="C302" s="95"/>
      <c r="D302" s="95"/>
      <c r="E302" s="95"/>
      <c r="F302" s="95"/>
      <c r="G302" s="95"/>
      <c r="H302" s="95"/>
      <c r="I302" s="96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  <c r="BG302" s="95"/>
    </row>
    <row r="303">
      <c r="B303" s="95"/>
      <c r="C303" s="95"/>
      <c r="D303" s="95"/>
      <c r="E303" s="95"/>
      <c r="F303" s="95"/>
      <c r="G303" s="95"/>
      <c r="H303" s="95"/>
      <c r="I303" s="96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  <c r="BG303" s="95"/>
    </row>
    <row r="304">
      <c r="B304" s="95"/>
      <c r="C304" s="95"/>
      <c r="D304" s="95"/>
      <c r="E304" s="95"/>
      <c r="F304" s="95"/>
      <c r="G304" s="95"/>
      <c r="H304" s="95"/>
      <c r="I304" s="96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  <c r="BG304" s="95"/>
    </row>
    <row r="305">
      <c r="B305" s="95"/>
      <c r="C305" s="95"/>
      <c r="D305" s="95"/>
      <c r="E305" s="95"/>
      <c r="F305" s="95"/>
      <c r="G305" s="95"/>
      <c r="H305" s="95"/>
      <c r="I305" s="96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  <c r="BG305" s="95"/>
    </row>
    <row r="306">
      <c r="B306" s="95"/>
      <c r="C306" s="95"/>
      <c r="D306" s="95"/>
      <c r="E306" s="95"/>
      <c r="F306" s="95"/>
      <c r="G306" s="95"/>
      <c r="H306" s="95"/>
      <c r="I306" s="96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  <c r="BG306" s="95"/>
    </row>
    <row r="307">
      <c r="B307" s="95"/>
      <c r="C307" s="95"/>
      <c r="D307" s="95"/>
      <c r="E307" s="95"/>
      <c r="F307" s="95"/>
      <c r="G307" s="95"/>
      <c r="H307" s="95"/>
      <c r="I307" s="96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  <c r="BG307" s="95"/>
    </row>
    <row r="308">
      <c r="B308" s="95"/>
      <c r="C308" s="95"/>
      <c r="D308" s="95"/>
      <c r="E308" s="95"/>
      <c r="F308" s="95"/>
      <c r="G308" s="95"/>
      <c r="H308" s="95"/>
      <c r="I308" s="96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  <c r="BG308" s="95"/>
    </row>
    <row r="309">
      <c r="B309" s="95"/>
      <c r="C309" s="95"/>
      <c r="D309" s="95"/>
      <c r="E309" s="95"/>
      <c r="F309" s="95"/>
      <c r="G309" s="95"/>
      <c r="H309" s="95"/>
      <c r="I309" s="96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  <c r="BG309" s="95"/>
    </row>
    <row r="310">
      <c r="B310" s="95"/>
      <c r="C310" s="95"/>
      <c r="D310" s="95"/>
      <c r="E310" s="95"/>
      <c r="F310" s="95"/>
      <c r="G310" s="95"/>
      <c r="H310" s="95"/>
      <c r="I310" s="96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  <c r="BG310" s="95"/>
    </row>
    <row r="311">
      <c r="B311" s="95"/>
      <c r="C311" s="95"/>
      <c r="D311" s="95"/>
      <c r="E311" s="95"/>
      <c r="F311" s="95"/>
      <c r="G311" s="95"/>
      <c r="H311" s="95"/>
      <c r="I311" s="96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  <c r="BE311" s="95"/>
      <c r="BF311" s="95"/>
      <c r="BG311" s="95"/>
    </row>
    <row r="312">
      <c r="B312" s="95"/>
      <c r="C312" s="95"/>
      <c r="D312" s="95"/>
      <c r="E312" s="95"/>
      <c r="F312" s="95"/>
      <c r="G312" s="95"/>
      <c r="H312" s="95"/>
      <c r="I312" s="96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  <c r="BE312" s="95"/>
      <c r="BF312" s="95"/>
      <c r="BG312" s="95"/>
    </row>
    <row r="313">
      <c r="B313" s="95"/>
      <c r="C313" s="95"/>
      <c r="D313" s="95"/>
      <c r="E313" s="95"/>
      <c r="F313" s="95"/>
      <c r="G313" s="95"/>
      <c r="H313" s="95"/>
      <c r="I313" s="96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  <c r="BG313" s="95"/>
    </row>
    <row r="314">
      <c r="B314" s="95"/>
      <c r="C314" s="95"/>
      <c r="D314" s="95"/>
      <c r="E314" s="95"/>
      <c r="F314" s="95"/>
      <c r="G314" s="95"/>
      <c r="H314" s="95"/>
      <c r="I314" s="96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  <c r="BG314" s="95"/>
    </row>
    <row r="315">
      <c r="B315" s="95"/>
      <c r="C315" s="95"/>
      <c r="D315" s="95"/>
      <c r="E315" s="95"/>
      <c r="F315" s="95"/>
      <c r="G315" s="95"/>
      <c r="H315" s="95"/>
      <c r="I315" s="96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  <c r="BG315" s="95"/>
    </row>
    <row r="316">
      <c r="B316" s="95"/>
      <c r="C316" s="95"/>
      <c r="D316" s="95"/>
      <c r="E316" s="95"/>
      <c r="F316" s="95"/>
      <c r="G316" s="95"/>
      <c r="H316" s="95"/>
      <c r="I316" s="96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</row>
    <row r="317">
      <c r="B317" s="95"/>
      <c r="C317" s="95"/>
      <c r="D317" s="95"/>
      <c r="E317" s="95"/>
      <c r="F317" s="95"/>
      <c r="G317" s="95"/>
      <c r="H317" s="95"/>
      <c r="I317" s="96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  <c r="BG317" s="95"/>
    </row>
    <row r="318">
      <c r="B318" s="95"/>
      <c r="C318" s="95"/>
      <c r="D318" s="95"/>
      <c r="E318" s="95"/>
      <c r="F318" s="95"/>
      <c r="G318" s="95"/>
      <c r="H318" s="95"/>
      <c r="I318" s="96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  <c r="BG318" s="95"/>
    </row>
    <row r="319">
      <c r="B319" s="95"/>
      <c r="C319" s="95"/>
      <c r="D319" s="95"/>
      <c r="E319" s="95"/>
      <c r="F319" s="95"/>
      <c r="G319" s="95"/>
      <c r="H319" s="95"/>
      <c r="I319" s="96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  <c r="BG319" s="95"/>
    </row>
    <row r="320">
      <c r="B320" s="95"/>
      <c r="C320" s="95"/>
      <c r="D320" s="95"/>
      <c r="E320" s="95"/>
      <c r="F320" s="95"/>
      <c r="G320" s="95"/>
      <c r="H320" s="95"/>
      <c r="I320" s="96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  <c r="BG320" s="95"/>
    </row>
    <row r="321">
      <c r="B321" s="95"/>
      <c r="C321" s="95"/>
      <c r="D321" s="95"/>
      <c r="E321" s="95"/>
      <c r="F321" s="95"/>
      <c r="G321" s="95"/>
      <c r="H321" s="95"/>
      <c r="I321" s="96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  <c r="BE321" s="95"/>
      <c r="BF321" s="95"/>
      <c r="BG321" s="95"/>
    </row>
    <row r="322">
      <c r="B322" s="95"/>
      <c r="C322" s="95"/>
      <c r="D322" s="95"/>
      <c r="E322" s="95"/>
      <c r="F322" s="95"/>
      <c r="G322" s="95"/>
      <c r="H322" s="95"/>
      <c r="I322" s="96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  <c r="BG322" s="95"/>
    </row>
    <row r="323">
      <c r="B323" s="95"/>
      <c r="C323" s="95"/>
      <c r="D323" s="95"/>
      <c r="E323" s="95"/>
      <c r="F323" s="95"/>
      <c r="G323" s="95"/>
      <c r="H323" s="95"/>
      <c r="I323" s="96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  <c r="BE323" s="95"/>
      <c r="BF323" s="95"/>
      <c r="BG323" s="95"/>
    </row>
    <row r="324">
      <c r="B324" s="95"/>
      <c r="C324" s="95"/>
      <c r="D324" s="95"/>
      <c r="E324" s="95"/>
      <c r="F324" s="95"/>
      <c r="G324" s="95"/>
      <c r="H324" s="95"/>
      <c r="I324" s="96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  <c r="BE324" s="95"/>
      <c r="BF324" s="95"/>
      <c r="BG324" s="95"/>
    </row>
    <row r="325">
      <c r="B325" s="95"/>
      <c r="C325" s="95"/>
      <c r="D325" s="95"/>
      <c r="E325" s="95"/>
      <c r="F325" s="95"/>
      <c r="G325" s="95"/>
      <c r="H325" s="95"/>
      <c r="I325" s="96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  <c r="BG325" s="95"/>
    </row>
    <row r="326">
      <c r="B326" s="95"/>
      <c r="C326" s="95"/>
      <c r="D326" s="95"/>
      <c r="E326" s="95"/>
      <c r="F326" s="95"/>
      <c r="G326" s="95"/>
      <c r="H326" s="95"/>
      <c r="I326" s="96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  <c r="BE326" s="95"/>
      <c r="BF326" s="95"/>
      <c r="BG326" s="95"/>
    </row>
    <row r="327">
      <c r="B327" s="95"/>
      <c r="C327" s="95"/>
      <c r="D327" s="95"/>
      <c r="E327" s="95"/>
      <c r="F327" s="95"/>
      <c r="G327" s="95"/>
      <c r="H327" s="95"/>
      <c r="I327" s="96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  <c r="BE327" s="95"/>
      <c r="BF327" s="95"/>
      <c r="BG327" s="95"/>
    </row>
    <row r="328">
      <c r="B328" s="95"/>
      <c r="C328" s="95"/>
      <c r="D328" s="95"/>
      <c r="E328" s="95"/>
      <c r="F328" s="95"/>
      <c r="G328" s="95"/>
      <c r="H328" s="95"/>
      <c r="I328" s="96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  <c r="BE328" s="95"/>
      <c r="BF328" s="95"/>
      <c r="BG328" s="95"/>
    </row>
    <row r="329">
      <c r="B329" s="95"/>
      <c r="C329" s="95"/>
      <c r="D329" s="95"/>
      <c r="E329" s="95"/>
      <c r="F329" s="95"/>
      <c r="G329" s="95"/>
      <c r="H329" s="95"/>
      <c r="I329" s="96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  <c r="BE329" s="95"/>
      <c r="BF329" s="95"/>
      <c r="BG329" s="95"/>
    </row>
    <row r="330">
      <c r="B330" s="95"/>
      <c r="C330" s="95"/>
      <c r="D330" s="95"/>
      <c r="E330" s="95"/>
      <c r="F330" s="95"/>
      <c r="G330" s="95"/>
      <c r="H330" s="95"/>
      <c r="I330" s="96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  <c r="BE330" s="95"/>
      <c r="BF330" s="95"/>
      <c r="BG330" s="95"/>
    </row>
    <row r="331">
      <c r="B331" s="95"/>
      <c r="C331" s="95"/>
      <c r="D331" s="95"/>
      <c r="E331" s="95"/>
      <c r="F331" s="95"/>
      <c r="G331" s="95"/>
      <c r="H331" s="95"/>
      <c r="I331" s="96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  <c r="BE331" s="95"/>
      <c r="BF331" s="95"/>
      <c r="BG331" s="95"/>
    </row>
    <row r="332">
      <c r="B332" s="95"/>
      <c r="C332" s="95"/>
      <c r="D332" s="95"/>
      <c r="E332" s="95"/>
      <c r="F332" s="95"/>
      <c r="G332" s="95"/>
      <c r="H332" s="95"/>
      <c r="I332" s="96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  <c r="BE332" s="95"/>
      <c r="BF332" s="95"/>
      <c r="BG332" s="95"/>
    </row>
    <row r="333">
      <c r="B333" s="95"/>
      <c r="C333" s="95"/>
      <c r="D333" s="95"/>
      <c r="E333" s="95"/>
      <c r="F333" s="95"/>
      <c r="G333" s="95"/>
      <c r="H333" s="95"/>
      <c r="I333" s="96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  <c r="BG333" s="95"/>
    </row>
    <row r="334">
      <c r="B334" s="95"/>
      <c r="C334" s="95"/>
      <c r="D334" s="95"/>
      <c r="E334" s="95"/>
      <c r="F334" s="95"/>
      <c r="G334" s="95"/>
      <c r="H334" s="95"/>
      <c r="I334" s="96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  <c r="BE334" s="95"/>
      <c r="BF334" s="95"/>
      <c r="BG334" s="95"/>
    </row>
    <row r="335">
      <c r="B335" s="95"/>
      <c r="C335" s="95"/>
      <c r="D335" s="95"/>
      <c r="E335" s="95"/>
      <c r="F335" s="95"/>
      <c r="G335" s="95"/>
      <c r="H335" s="95"/>
      <c r="I335" s="96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  <c r="BE335" s="95"/>
      <c r="BF335" s="95"/>
      <c r="BG335" s="95"/>
    </row>
    <row r="336">
      <c r="B336" s="95"/>
      <c r="C336" s="95"/>
      <c r="D336" s="95"/>
      <c r="E336" s="95"/>
      <c r="F336" s="95"/>
      <c r="G336" s="95"/>
      <c r="H336" s="95"/>
      <c r="I336" s="96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  <c r="BG336" s="95"/>
    </row>
    <row r="337">
      <c r="B337" s="95"/>
      <c r="C337" s="95"/>
      <c r="D337" s="95"/>
      <c r="E337" s="95"/>
      <c r="F337" s="95"/>
      <c r="G337" s="95"/>
      <c r="H337" s="95"/>
      <c r="I337" s="96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  <c r="BG337" s="95"/>
    </row>
    <row r="338">
      <c r="B338" s="95"/>
      <c r="C338" s="95"/>
      <c r="D338" s="95"/>
      <c r="E338" s="95"/>
      <c r="F338" s="95"/>
      <c r="G338" s="95"/>
      <c r="H338" s="95"/>
      <c r="I338" s="96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  <c r="BG338" s="95"/>
    </row>
    <row r="339">
      <c r="B339" s="95"/>
      <c r="C339" s="95"/>
      <c r="D339" s="95"/>
      <c r="E339" s="95"/>
      <c r="F339" s="95"/>
      <c r="G339" s="95"/>
      <c r="H339" s="95"/>
      <c r="I339" s="96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  <c r="BG339" s="95"/>
    </row>
    <row r="340">
      <c r="B340" s="95"/>
      <c r="C340" s="95"/>
      <c r="D340" s="95"/>
      <c r="E340" s="95"/>
      <c r="F340" s="95"/>
      <c r="G340" s="95"/>
      <c r="H340" s="95"/>
      <c r="I340" s="96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  <c r="BG340" s="95"/>
    </row>
    <row r="341">
      <c r="B341" s="95"/>
      <c r="C341" s="95"/>
      <c r="D341" s="95"/>
      <c r="E341" s="95"/>
      <c r="F341" s="95"/>
      <c r="G341" s="95"/>
      <c r="H341" s="95"/>
      <c r="I341" s="96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  <c r="BG341" s="95"/>
    </row>
    <row r="342">
      <c r="B342" s="95"/>
      <c r="C342" s="95"/>
      <c r="D342" s="95"/>
      <c r="E342" s="95"/>
      <c r="F342" s="95"/>
      <c r="G342" s="95"/>
      <c r="H342" s="95"/>
      <c r="I342" s="96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  <c r="BG342" s="95"/>
    </row>
    <row r="343">
      <c r="B343" s="95"/>
      <c r="C343" s="95"/>
      <c r="D343" s="95"/>
      <c r="E343" s="95"/>
      <c r="F343" s="95"/>
      <c r="G343" s="95"/>
      <c r="H343" s="95"/>
      <c r="I343" s="96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  <c r="BE343" s="95"/>
      <c r="BF343" s="95"/>
      <c r="BG343" s="95"/>
    </row>
    <row r="344">
      <c r="B344" s="95"/>
      <c r="C344" s="95"/>
      <c r="D344" s="95"/>
      <c r="E344" s="95"/>
      <c r="F344" s="95"/>
      <c r="G344" s="95"/>
      <c r="H344" s="95"/>
      <c r="I344" s="96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  <c r="BE344" s="95"/>
      <c r="BF344" s="95"/>
      <c r="BG344" s="95"/>
    </row>
    <row r="345">
      <c r="B345" s="95"/>
      <c r="C345" s="95"/>
      <c r="D345" s="95"/>
      <c r="E345" s="95"/>
      <c r="F345" s="95"/>
      <c r="G345" s="95"/>
      <c r="H345" s="95"/>
      <c r="I345" s="96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  <c r="BE345" s="95"/>
      <c r="BF345" s="95"/>
      <c r="BG345" s="95"/>
    </row>
    <row r="346">
      <c r="B346" s="95"/>
      <c r="C346" s="95"/>
      <c r="D346" s="95"/>
      <c r="E346" s="95"/>
      <c r="F346" s="95"/>
      <c r="G346" s="95"/>
      <c r="H346" s="95"/>
      <c r="I346" s="96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  <c r="BG346" s="95"/>
    </row>
    <row r="347">
      <c r="B347" s="95"/>
      <c r="C347" s="95"/>
      <c r="D347" s="95"/>
      <c r="E347" s="95"/>
      <c r="F347" s="95"/>
      <c r="G347" s="95"/>
      <c r="H347" s="95"/>
      <c r="I347" s="96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  <c r="BG347" s="95"/>
    </row>
    <row r="348">
      <c r="B348" s="95"/>
      <c r="C348" s="95"/>
      <c r="D348" s="95"/>
      <c r="E348" s="95"/>
      <c r="F348" s="95"/>
      <c r="G348" s="95"/>
      <c r="H348" s="95"/>
      <c r="I348" s="96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  <c r="BG348" s="95"/>
    </row>
    <row r="349">
      <c r="B349" s="95"/>
      <c r="C349" s="95"/>
      <c r="D349" s="95"/>
      <c r="E349" s="95"/>
      <c r="F349" s="95"/>
      <c r="G349" s="95"/>
      <c r="H349" s="95"/>
      <c r="I349" s="96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  <c r="BG349" s="95"/>
    </row>
    <row r="350">
      <c r="B350" s="95"/>
      <c r="C350" s="95"/>
      <c r="D350" s="95"/>
      <c r="E350" s="95"/>
      <c r="F350" s="95"/>
      <c r="G350" s="95"/>
      <c r="H350" s="95"/>
      <c r="I350" s="96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  <c r="BG350" s="95"/>
    </row>
    <row r="351">
      <c r="B351" s="95"/>
      <c r="C351" s="95"/>
      <c r="D351" s="95"/>
      <c r="E351" s="95"/>
      <c r="F351" s="95"/>
      <c r="G351" s="95"/>
      <c r="H351" s="95"/>
      <c r="I351" s="96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  <c r="BE351" s="95"/>
      <c r="BF351" s="95"/>
      <c r="BG351" s="95"/>
    </row>
    <row r="352">
      <c r="B352" s="95"/>
      <c r="C352" s="95"/>
      <c r="D352" s="95"/>
      <c r="E352" s="95"/>
      <c r="F352" s="95"/>
      <c r="G352" s="95"/>
      <c r="H352" s="95"/>
      <c r="I352" s="96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  <c r="AX352" s="95"/>
      <c r="AY352" s="95"/>
      <c r="AZ352" s="95"/>
      <c r="BA352" s="95"/>
      <c r="BB352" s="95"/>
      <c r="BC352" s="95"/>
      <c r="BD352" s="95"/>
      <c r="BE352" s="95"/>
      <c r="BF352" s="95"/>
      <c r="BG352" s="95"/>
    </row>
    <row r="353">
      <c r="B353" s="95"/>
      <c r="C353" s="95"/>
      <c r="D353" s="95"/>
      <c r="E353" s="95"/>
      <c r="F353" s="95"/>
      <c r="G353" s="95"/>
      <c r="H353" s="95"/>
      <c r="I353" s="96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  <c r="AX353" s="95"/>
      <c r="AY353" s="95"/>
      <c r="AZ353" s="95"/>
      <c r="BA353" s="95"/>
      <c r="BB353" s="95"/>
      <c r="BC353" s="95"/>
      <c r="BD353" s="95"/>
      <c r="BE353" s="95"/>
      <c r="BF353" s="95"/>
      <c r="BG353" s="95"/>
    </row>
    <row r="354">
      <c r="B354" s="95"/>
      <c r="C354" s="95"/>
      <c r="D354" s="95"/>
      <c r="E354" s="95"/>
      <c r="F354" s="95"/>
      <c r="G354" s="95"/>
      <c r="H354" s="95"/>
      <c r="I354" s="96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  <c r="BE354" s="95"/>
      <c r="BF354" s="95"/>
      <c r="BG354" s="95"/>
    </row>
    <row r="355">
      <c r="B355" s="95"/>
      <c r="C355" s="95"/>
      <c r="D355" s="95"/>
      <c r="E355" s="95"/>
      <c r="F355" s="95"/>
      <c r="G355" s="95"/>
      <c r="H355" s="95"/>
      <c r="I355" s="96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  <c r="BE355" s="95"/>
      <c r="BF355" s="95"/>
      <c r="BG355" s="95"/>
    </row>
    <row r="356">
      <c r="B356" s="95"/>
      <c r="C356" s="95"/>
      <c r="D356" s="95"/>
      <c r="E356" s="95"/>
      <c r="F356" s="95"/>
      <c r="G356" s="95"/>
      <c r="H356" s="95"/>
      <c r="I356" s="96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  <c r="BE356" s="95"/>
      <c r="BF356" s="95"/>
      <c r="BG356" s="95"/>
    </row>
    <row r="357">
      <c r="B357" s="95"/>
      <c r="C357" s="95"/>
      <c r="D357" s="95"/>
      <c r="E357" s="95"/>
      <c r="F357" s="95"/>
      <c r="G357" s="95"/>
      <c r="H357" s="95"/>
      <c r="I357" s="96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  <c r="AX357" s="95"/>
      <c r="AY357" s="95"/>
      <c r="AZ357" s="95"/>
      <c r="BA357" s="95"/>
      <c r="BB357" s="95"/>
      <c r="BC357" s="95"/>
      <c r="BD357" s="95"/>
      <c r="BE357" s="95"/>
      <c r="BF357" s="95"/>
      <c r="BG357" s="95"/>
    </row>
    <row r="358">
      <c r="B358" s="95"/>
      <c r="C358" s="95"/>
      <c r="D358" s="95"/>
      <c r="E358" s="95"/>
      <c r="F358" s="95"/>
      <c r="G358" s="95"/>
      <c r="H358" s="95"/>
      <c r="I358" s="96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  <c r="AX358" s="95"/>
      <c r="AY358" s="95"/>
      <c r="AZ358" s="95"/>
      <c r="BA358" s="95"/>
      <c r="BB358" s="95"/>
      <c r="BC358" s="95"/>
      <c r="BD358" s="95"/>
      <c r="BE358" s="95"/>
      <c r="BF358" s="95"/>
      <c r="BG358" s="95"/>
    </row>
    <row r="359">
      <c r="B359" s="95"/>
      <c r="C359" s="95"/>
      <c r="D359" s="95"/>
      <c r="E359" s="95"/>
      <c r="F359" s="95"/>
      <c r="G359" s="95"/>
      <c r="H359" s="95"/>
      <c r="I359" s="96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  <c r="BE359" s="95"/>
      <c r="BF359" s="95"/>
      <c r="BG359" s="95"/>
    </row>
    <row r="360">
      <c r="B360" s="95"/>
      <c r="C360" s="95"/>
      <c r="D360" s="95"/>
      <c r="E360" s="95"/>
      <c r="F360" s="95"/>
      <c r="G360" s="95"/>
      <c r="H360" s="95"/>
      <c r="I360" s="96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  <c r="BE360" s="95"/>
      <c r="BF360" s="95"/>
      <c r="BG360" s="95"/>
    </row>
    <row r="361">
      <c r="B361" s="95"/>
      <c r="C361" s="95"/>
      <c r="D361" s="95"/>
      <c r="E361" s="95"/>
      <c r="F361" s="95"/>
      <c r="G361" s="95"/>
      <c r="H361" s="95"/>
      <c r="I361" s="96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  <c r="BG361" s="95"/>
    </row>
    <row r="362">
      <c r="B362" s="95"/>
      <c r="C362" s="95"/>
      <c r="D362" s="95"/>
      <c r="E362" s="95"/>
      <c r="F362" s="95"/>
      <c r="G362" s="95"/>
      <c r="H362" s="95"/>
      <c r="I362" s="96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  <c r="AX362" s="95"/>
      <c r="AY362" s="95"/>
      <c r="AZ362" s="95"/>
      <c r="BA362" s="95"/>
      <c r="BB362" s="95"/>
      <c r="BC362" s="95"/>
      <c r="BD362" s="95"/>
      <c r="BE362" s="95"/>
      <c r="BF362" s="95"/>
      <c r="BG362" s="95"/>
    </row>
    <row r="363">
      <c r="B363" s="95"/>
      <c r="C363" s="95"/>
      <c r="D363" s="95"/>
      <c r="E363" s="95"/>
      <c r="F363" s="95"/>
      <c r="G363" s="95"/>
      <c r="H363" s="95"/>
      <c r="I363" s="96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  <c r="AX363" s="95"/>
      <c r="AY363" s="95"/>
      <c r="AZ363" s="95"/>
      <c r="BA363" s="95"/>
      <c r="BB363" s="95"/>
      <c r="BC363" s="95"/>
      <c r="BD363" s="95"/>
      <c r="BE363" s="95"/>
      <c r="BF363" s="95"/>
      <c r="BG363" s="95"/>
    </row>
    <row r="364">
      <c r="B364" s="95"/>
      <c r="C364" s="95"/>
      <c r="D364" s="95"/>
      <c r="E364" s="95"/>
      <c r="F364" s="95"/>
      <c r="G364" s="95"/>
      <c r="H364" s="95"/>
      <c r="I364" s="96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  <c r="AX364" s="95"/>
      <c r="AY364" s="95"/>
      <c r="AZ364" s="95"/>
      <c r="BA364" s="95"/>
      <c r="BB364" s="95"/>
      <c r="BC364" s="95"/>
      <c r="BD364" s="95"/>
      <c r="BE364" s="95"/>
      <c r="BF364" s="95"/>
      <c r="BG364" s="95"/>
    </row>
    <row r="365">
      <c r="B365" s="95"/>
      <c r="C365" s="95"/>
      <c r="D365" s="95"/>
      <c r="E365" s="95"/>
      <c r="F365" s="95"/>
      <c r="G365" s="95"/>
      <c r="H365" s="95"/>
      <c r="I365" s="96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  <c r="AX365" s="95"/>
      <c r="AY365" s="95"/>
      <c r="AZ365" s="95"/>
      <c r="BA365" s="95"/>
      <c r="BB365" s="95"/>
      <c r="BC365" s="95"/>
      <c r="BD365" s="95"/>
      <c r="BE365" s="95"/>
      <c r="BF365" s="95"/>
      <c r="BG365" s="95"/>
    </row>
    <row r="366">
      <c r="B366" s="95"/>
      <c r="C366" s="95"/>
      <c r="D366" s="95"/>
      <c r="E366" s="95"/>
      <c r="F366" s="95"/>
      <c r="G366" s="95"/>
      <c r="H366" s="95"/>
      <c r="I366" s="96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  <c r="AX366" s="95"/>
      <c r="AY366" s="95"/>
      <c r="AZ366" s="95"/>
      <c r="BA366" s="95"/>
      <c r="BB366" s="95"/>
      <c r="BC366" s="95"/>
      <c r="BD366" s="95"/>
      <c r="BE366" s="95"/>
      <c r="BF366" s="95"/>
      <c r="BG366" s="95"/>
    </row>
    <row r="367">
      <c r="B367" s="95"/>
      <c r="C367" s="95"/>
      <c r="D367" s="95"/>
      <c r="E367" s="95"/>
      <c r="F367" s="95"/>
      <c r="G367" s="95"/>
      <c r="H367" s="95"/>
      <c r="I367" s="96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  <c r="AX367" s="95"/>
      <c r="AY367" s="95"/>
      <c r="AZ367" s="95"/>
      <c r="BA367" s="95"/>
      <c r="BB367" s="95"/>
      <c r="BC367" s="95"/>
      <c r="BD367" s="95"/>
      <c r="BE367" s="95"/>
      <c r="BF367" s="95"/>
      <c r="BG367" s="95"/>
    </row>
    <row r="368">
      <c r="B368" s="95"/>
      <c r="C368" s="95"/>
      <c r="D368" s="95"/>
      <c r="E368" s="95"/>
      <c r="F368" s="95"/>
      <c r="G368" s="95"/>
      <c r="H368" s="95"/>
      <c r="I368" s="96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  <c r="AX368" s="95"/>
      <c r="AY368" s="95"/>
      <c r="AZ368" s="95"/>
      <c r="BA368" s="95"/>
      <c r="BB368" s="95"/>
      <c r="BC368" s="95"/>
      <c r="BD368" s="95"/>
      <c r="BE368" s="95"/>
      <c r="BF368" s="95"/>
      <c r="BG368" s="95"/>
    </row>
    <row r="369">
      <c r="B369" s="95"/>
      <c r="C369" s="95"/>
      <c r="D369" s="95"/>
      <c r="E369" s="95"/>
      <c r="F369" s="95"/>
      <c r="G369" s="95"/>
      <c r="H369" s="95"/>
      <c r="I369" s="96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  <c r="AX369" s="95"/>
      <c r="AY369" s="95"/>
      <c r="AZ369" s="95"/>
      <c r="BA369" s="95"/>
      <c r="BB369" s="95"/>
      <c r="BC369" s="95"/>
      <c r="BD369" s="95"/>
      <c r="BE369" s="95"/>
      <c r="BF369" s="95"/>
      <c r="BG369" s="95"/>
    </row>
    <row r="370">
      <c r="B370" s="95"/>
      <c r="C370" s="95"/>
      <c r="D370" s="95"/>
      <c r="E370" s="95"/>
      <c r="F370" s="95"/>
      <c r="G370" s="95"/>
      <c r="H370" s="95"/>
      <c r="I370" s="96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  <c r="AX370" s="95"/>
      <c r="AY370" s="95"/>
      <c r="AZ370" s="95"/>
      <c r="BA370" s="95"/>
      <c r="BB370" s="95"/>
      <c r="BC370" s="95"/>
      <c r="BD370" s="95"/>
      <c r="BE370" s="95"/>
      <c r="BF370" s="95"/>
      <c r="BG370" s="95"/>
    </row>
    <row r="371">
      <c r="B371" s="95"/>
      <c r="C371" s="95"/>
      <c r="D371" s="95"/>
      <c r="E371" s="95"/>
      <c r="F371" s="95"/>
      <c r="G371" s="95"/>
      <c r="H371" s="95"/>
      <c r="I371" s="96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  <c r="AX371" s="95"/>
      <c r="AY371" s="95"/>
      <c r="AZ371" s="95"/>
      <c r="BA371" s="95"/>
      <c r="BB371" s="95"/>
      <c r="BC371" s="95"/>
      <c r="BD371" s="95"/>
      <c r="BE371" s="95"/>
      <c r="BF371" s="95"/>
      <c r="BG371" s="95"/>
    </row>
    <row r="372">
      <c r="B372" s="95"/>
      <c r="C372" s="95"/>
      <c r="D372" s="95"/>
      <c r="E372" s="95"/>
      <c r="F372" s="95"/>
      <c r="G372" s="95"/>
      <c r="H372" s="95"/>
      <c r="I372" s="96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  <c r="AX372" s="95"/>
      <c r="AY372" s="95"/>
      <c r="AZ372" s="95"/>
      <c r="BA372" s="95"/>
      <c r="BB372" s="95"/>
      <c r="BC372" s="95"/>
      <c r="BD372" s="95"/>
      <c r="BE372" s="95"/>
      <c r="BF372" s="95"/>
      <c r="BG372" s="95"/>
    </row>
    <row r="373">
      <c r="B373" s="95"/>
      <c r="C373" s="95"/>
      <c r="D373" s="95"/>
      <c r="E373" s="95"/>
      <c r="F373" s="95"/>
      <c r="G373" s="95"/>
      <c r="H373" s="95"/>
      <c r="I373" s="96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  <c r="AX373" s="95"/>
      <c r="AY373" s="95"/>
      <c r="AZ373" s="95"/>
      <c r="BA373" s="95"/>
      <c r="BB373" s="95"/>
      <c r="BC373" s="95"/>
      <c r="BD373" s="95"/>
      <c r="BE373" s="95"/>
      <c r="BF373" s="95"/>
      <c r="BG373" s="95"/>
    </row>
    <row r="374">
      <c r="B374" s="95"/>
      <c r="C374" s="95"/>
      <c r="D374" s="95"/>
      <c r="E374" s="95"/>
      <c r="F374" s="95"/>
      <c r="G374" s="95"/>
      <c r="H374" s="95"/>
      <c r="I374" s="96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  <c r="BG374" s="95"/>
    </row>
    <row r="375">
      <c r="B375" s="95"/>
      <c r="C375" s="95"/>
      <c r="D375" s="95"/>
      <c r="E375" s="95"/>
      <c r="F375" s="95"/>
      <c r="G375" s="95"/>
      <c r="H375" s="95"/>
      <c r="I375" s="96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  <c r="BE375" s="95"/>
      <c r="BF375" s="95"/>
      <c r="BG375" s="95"/>
    </row>
    <row r="376">
      <c r="B376" s="95"/>
      <c r="C376" s="95"/>
      <c r="D376" s="95"/>
      <c r="E376" s="95"/>
      <c r="F376" s="95"/>
      <c r="G376" s="95"/>
      <c r="H376" s="95"/>
      <c r="I376" s="96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  <c r="BE376" s="95"/>
      <c r="BF376" s="95"/>
      <c r="BG376" s="95"/>
    </row>
    <row r="377">
      <c r="B377" s="95"/>
      <c r="C377" s="95"/>
      <c r="D377" s="95"/>
      <c r="E377" s="95"/>
      <c r="F377" s="95"/>
      <c r="G377" s="95"/>
      <c r="H377" s="95"/>
      <c r="I377" s="96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  <c r="BE377" s="95"/>
      <c r="BF377" s="95"/>
      <c r="BG377" s="95"/>
    </row>
    <row r="378">
      <c r="B378" s="95"/>
      <c r="C378" s="95"/>
      <c r="D378" s="95"/>
      <c r="E378" s="95"/>
      <c r="F378" s="95"/>
      <c r="G378" s="95"/>
      <c r="H378" s="95"/>
      <c r="I378" s="96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  <c r="BE378" s="95"/>
      <c r="BF378" s="95"/>
      <c r="BG378" s="95"/>
    </row>
    <row r="379">
      <c r="B379" s="95"/>
      <c r="C379" s="95"/>
      <c r="D379" s="95"/>
      <c r="E379" s="95"/>
      <c r="F379" s="95"/>
      <c r="G379" s="95"/>
      <c r="H379" s="95"/>
      <c r="I379" s="96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  <c r="BE379" s="95"/>
      <c r="BF379" s="95"/>
      <c r="BG379" s="95"/>
    </row>
    <row r="380">
      <c r="B380" s="95"/>
      <c r="C380" s="95"/>
      <c r="D380" s="95"/>
      <c r="E380" s="95"/>
      <c r="F380" s="95"/>
      <c r="G380" s="95"/>
      <c r="H380" s="95"/>
      <c r="I380" s="96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  <c r="BE380" s="95"/>
      <c r="BF380" s="95"/>
      <c r="BG380" s="95"/>
    </row>
    <row r="381">
      <c r="B381" s="95"/>
      <c r="C381" s="95"/>
      <c r="D381" s="95"/>
      <c r="E381" s="95"/>
      <c r="F381" s="95"/>
      <c r="G381" s="95"/>
      <c r="H381" s="95"/>
      <c r="I381" s="96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  <c r="BG381" s="95"/>
    </row>
    <row r="382">
      <c r="B382" s="95"/>
      <c r="C382" s="95"/>
      <c r="D382" s="95"/>
      <c r="E382" s="95"/>
      <c r="F382" s="95"/>
      <c r="G382" s="95"/>
      <c r="H382" s="95"/>
      <c r="I382" s="96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  <c r="BE382" s="95"/>
      <c r="BF382" s="95"/>
      <c r="BG382" s="95"/>
    </row>
    <row r="383">
      <c r="B383" s="95"/>
      <c r="C383" s="95"/>
      <c r="D383" s="95"/>
      <c r="E383" s="95"/>
      <c r="F383" s="95"/>
      <c r="G383" s="95"/>
      <c r="H383" s="95"/>
      <c r="I383" s="96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  <c r="BG383" s="95"/>
    </row>
    <row r="384">
      <c r="B384" s="95"/>
      <c r="C384" s="95"/>
      <c r="D384" s="95"/>
      <c r="E384" s="95"/>
      <c r="F384" s="95"/>
      <c r="G384" s="95"/>
      <c r="H384" s="95"/>
      <c r="I384" s="96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  <c r="BE384" s="95"/>
      <c r="BF384" s="95"/>
      <c r="BG384" s="95"/>
    </row>
    <row r="385">
      <c r="B385" s="95"/>
      <c r="C385" s="95"/>
      <c r="D385" s="95"/>
      <c r="E385" s="95"/>
      <c r="F385" s="95"/>
      <c r="G385" s="95"/>
      <c r="H385" s="95"/>
      <c r="I385" s="96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  <c r="BE385" s="95"/>
      <c r="BF385" s="95"/>
      <c r="BG385" s="95"/>
    </row>
    <row r="386">
      <c r="B386" s="95"/>
      <c r="C386" s="95"/>
      <c r="D386" s="95"/>
      <c r="E386" s="95"/>
      <c r="F386" s="95"/>
      <c r="G386" s="95"/>
      <c r="H386" s="95"/>
      <c r="I386" s="96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  <c r="BG386" s="95"/>
    </row>
    <row r="387">
      <c r="B387" s="95"/>
      <c r="C387" s="95"/>
      <c r="D387" s="95"/>
      <c r="E387" s="95"/>
      <c r="F387" s="95"/>
      <c r="G387" s="95"/>
      <c r="H387" s="95"/>
      <c r="I387" s="96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  <c r="BE387" s="95"/>
      <c r="BF387" s="95"/>
      <c r="BG387" s="95"/>
    </row>
    <row r="388">
      <c r="B388" s="95"/>
      <c r="C388" s="95"/>
      <c r="D388" s="95"/>
      <c r="E388" s="95"/>
      <c r="F388" s="95"/>
      <c r="G388" s="95"/>
      <c r="H388" s="95"/>
      <c r="I388" s="96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  <c r="BE388" s="95"/>
      <c r="BF388" s="95"/>
      <c r="BG388" s="95"/>
    </row>
    <row r="389">
      <c r="B389" s="95"/>
      <c r="C389" s="95"/>
      <c r="D389" s="95"/>
      <c r="E389" s="95"/>
      <c r="F389" s="95"/>
      <c r="G389" s="95"/>
      <c r="H389" s="95"/>
      <c r="I389" s="96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  <c r="BE389" s="95"/>
      <c r="BF389" s="95"/>
      <c r="BG389" s="95"/>
    </row>
    <row r="390">
      <c r="B390" s="95"/>
      <c r="C390" s="95"/>
      <c r="D390" s="95"/>
      <c r="E390" s="95"/>
      <c r="F390" s="95"/>
      <c r="G390" s="95"/>
      <c r="H390" s="95"/>
      <c r="I390" s="96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  <c r="BE390" s="95"/>
      <c r="BF390" s="95"/>
      <c r="BG390" s="95"/>
    </row>
    <row r="391">
      <c r="B391" s="95"/>
      <c r="C391" s="95"/>
      <c r="D391" s="95"/>
      <c r="E391" s="95"/>
      <c r="F391" s="95"/>
      <c r="G391" s="95"/>
      <c r="H391" s="95"/>
      <c r="I391" s="96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  <c r="BE391" s="95"/>
      <c r="BF391" s="95"/>
      <c r="BG391" s="95"/>
    </row>
    <row r="392">
      <c r="B392" s="95"/>
      <c r="C392" s="95"/>
      <c r="D392" s="95"/>
      <c r="E392" s="95"/>
      <c r="F392" s="95"/>
      <c r="G392" s="95"/>
      <c r="H392" s="95"/>
      <c r="I392" s="96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  <c r="BE392" s="95"/>
      <c r="BF392" s="95"/>
      <c r="BG392" s="95"/>
    </row>
    <row r="393">
      <c r="B393" s="95"/>
      <c r="C393" s="95"/>
      <c r="D393" s="95"/>
      <c r="E393" s="95"/>
      <c r="F393" s="95"/>
      <c r="G393" s="95"/>
      <c r="H393" s="95"/>
      <c r="I393" s="96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  <c r="AX393" s="95"/>
      <c r="AY393" s="95"/>
      <c r="AZ393" s="95"/>
      <c r="BA393" s="95"/>
      <c r="BB393" s="95"/>
      <c r="BC393" s="95"/>
      <c r="BD393" s="95"/>
      <c r="BE393" s="95"/>
      <c r="BF393" s="95"/>
      <c r="BG393" s="95"/>
    </row>
    <row r="394">
      <c r="B394" s="95"/>
      <c r="C394" s="95"/>
      <c r="D394" s="95"/>
      <c r="E394" s="95"/>
      <c r="F394" s="95"/>
      <c r="G394" s="95"/>
      <c r="H394" s="95"/>
      <c r="I394" s="96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  <c r="BE394" s="95"/>
      <c r="BF394" s="95"/>
      <c r="BG394" s="95"/>
    </row>
    <row r="395">
      <c r="B395" s="95"/>
      <c r="C395" s="95"/>
      <c r="D395" s="95"/>
      <c r="E395" s="95"/>
      <c r="F395" s="95"/>
      <c r="G395" s="95"/>
      <c r="H395" s="95"/>
      <c r="I395" s="96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  <c r="BE395" s="95"/>
      <c r="BF395" s="95"/>
      <c r="BG395" s="95"/>
    </row>
    <row r="396">
      <c r="B396" s="95"/>
      <c r="C396" s="95"/>
      <c r="D396" s="95"/>
      <c r="E396" s="95"/>
      <c r="F396" s="95"/>
      <c r="G396" s="95"/>
      <c r="H396" s="95"/>
      <c r="I396" s="96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  <c r="AX396" s="95"/>
      <c r="AY396" s="95"/>
      <c r="AZ396" s="95"/>
      <c r="BA396" s="95"/>
      <c r="BB396" s="95"/>
      <c r="BC396" s="95"/>
      <c r="BD396" s="95"/>
      <c r="BE396" s="95"/>
      <c r="BF396" s="95"/>
      <c r="BG396" s="95"/>
    </row>
    <row r="397">
      <c r="B397" s="95"/>
      <c r="C397" s="95"/>
      <c r="D397" s="95"/>
      <c r="E397" s="95"/>
      <c r="F397" s="95"/>
      <c r="G397" s="95"/>
      <c r="H397" s="95"/>
      <c r="I397" s="96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  <c r="AX397" s="95"/>
      <c r="AY397" s="95"/>
      <c r="AZ397" s="95"/>
      <c r="BA397" s="95"/>
      <c r="BB397" s="95"/>
      <c r="BC397" s="95"/>
      <c r="BD397" s="95"/>
      <c r="BE397" s="95"/>
      <c r="BF397" s="95"/>
      <c r="BG397" s="95"/>
    </row>
    <row r="398">
      <c r="B398" s="95"/>
      <c r="C398" s="95"/>
      <c r="D398" s="95"/>
      <c r="E398" s="95"/>
      <c r="F398" s="95"/>
      <c r="G398" s="95"/>
      <c r="H398" s="95"/>
      <c r="I398" s="96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  <c r="BE398" s="95"/>
      <c r="BF398" s="95"/>
      <c r="BG398" s="95"/>
    </row>
    <row r="399">
      <c r="B399" s="95"/>
      <c r="C399" s="95"/>
      <c r="D399" s="95"/>
      <c r="E399" s="95"/>
      <c r="F399" s="95"/>
      <c r="G399" s="95"/>
      <c r="H399" s="95"/>
      <c r="I399" s="96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  <c r="AX399" s="95"/>
      <c r="AY399" s="95"/>
      <c r="AZ399" s="95"/>
      <c r="BA399" s="95"/>
      <c r="BB399" s="95"/>
      <c r="BC399" s="95"/>
      <c r="BD399" s="95"/>
      <c r="BE399" s="95"/>
      <c r="BF399" s="95"/>
      <c r="BG399" s="95"/>
    </row>
    <row r="400">
      <c r="B400" s="95"/>
      <c r="C400" s="95"/>
      <c r="D400" s="95"/>
      <c r="E400" s="95"/>
      <c r="F400" s="95"/>
      <c r="G400" s="95"/>
      <c r="H400" s="95"/>
      <c r="I400" s="96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  <c r="AX400" s="95"/>
      <c r="AY400" s="95"/>
      <c r="AZ400" s="95"/>
      <c r="BA400" s="95"/>
      <c r="BB400" s="95"/>
      <c r="BC400" s="95"/>
      <c r="BD400" s="95"/>
      <c r="BE400" s="95"/>
      <c r="BF400" s="95"/>
      <c r="BG400" s="95"/>
    </row>
    <row r="401">
      <c r="B401" s="95"/>
      <c r="C401" s="95"/>
      <c r="D401" s="95"/>
      <c r="E401" s="95"/>
      <c r="F401" s="95"/>
      <c r="G401" s="95"/>
      <c r="H401" s="95"/>
      <c r="I401" s="96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  <c r="AX401" s="95"/>
      <c r="AY401" s="95"/>
      <c r="AZ401" s="95"/>
      <c r="BA401" s="95"/>
      <c r="BB401" s="95"/>
      <c r="BC401" s="95"/>
      <c r="BD401" s="95"/>
      <c r="BE401" s="95"/>
      <c r="BF401" s="95"/>
      <c r="BG401" s="95"/>
    </row>
    <row r="402">
      <c r="B402" s="95"/>
      <c r="C402" s="95"/>
      <c r="D402" s="95"/>
      <c r="E402" s="95"/>
      <c r="F402" s="95"/>
      <c r="G402" s="95"/>
      <c r="H402" s="95"/>
      <c r="I402" s="96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  <c r="AX402" s="95"/>
      <c r="AY402" s="95"/>
      <c r="AZ402" s="95"/>
      <c r="BA402" s="95"/>
      <c r="BB402" s="95"/>
      <c r="BC402" s="95"/>
      <c r="BD402" s="95"/>
      <c r="BE402" s="95"/>
      <c r="BF402" s="95"/>
      <c r="BG402" s="95"/>
    </row>
    <row r="403">
      <c r="B403" s="95"/>
      <c r="C403" s="95"/>
      <c r="D403" s="95"/>
      <c r="E403" s="95"/>
      <c r="F403" s="95"/>
      <c r="G403" s="95"/>
      <c r="H403" s="95"/>
      <c r="I403" s="96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  <c r="AX403" s="95"/>
      <c r="AY403" s="95"/>
      <c r="AZ403" s="95"/>
      <c r="BA403" s="95"/>
      <c r="BB403" s="95"/>
      <c r="BC403" s="95"/>
      <c r="BD403" s="95"/>
      <c r="BE403" s="95"/>
      <c r="BF403" s="95"/>
      <c r="BG403" s="95"/>
    </row>
    <row r="404">
      <c r="B404" s="95"/>
      <c r="C404" s="95"/>
      <c r="D404" s="95"/>
      <c r="E404" s="95"/>
      <c r="F404" s="95"/>
      <c r="G404" s="95"/>
      <c r="H404" s="95"/>
      <c r="I404" s="96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  <c r="BE404" s="95"/>
      <c r="BF404" s="95"/>
      <c r="BG404" s="95"/>
    </row>
    <row r="405">
      <c r="B405" s="95"/>
      <c r="C405" s="95"/>
      <c r="D405" s="95"/>
      <c r="E405" s="95"/>
      <c r="F405" s="95"/>
      <c r="G405" s="95"/>
      <c r="H405" s="95"/>
      <c r="I405" s="96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  <c r="BG405" s="95"/>
    </row>
    <row r="406">
      <c r="B406" s="95"/>
      <c r="C406" s="95"/>
      <c r="D406" s="95"/>
      <c r="E406" s="95"/>
      <c r="F406" s="95"/>
      <c r="G406" s="95"/>
      <c r="H406" s="95"/>
      <c r="I406" s="96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  <c r="AX406" s="95"/>
      <c r="AY406" s="95"/>
      <c r="AZ406" s="95"/>
      <c r="BA406" s="95"/>
      <c r="BB406" s="95"/>
      <c r="BC406" s="95"/>
      <c r="BD406" s="95"/>
      <c r="BE406" s="95"/>
      <c r="BF406" s="95"/>
      <c r="BG406" s="95"/>
    </row>
    <row r="407">
      <c r="B407" s="95"/>
      <c r="C407" s="95"/>
      <c r="D407" s="95"/>
      <c r="E407" s="95"/>
      <c r="F407" s="95"/>
      <c r="G407" s="95"/>
      <c r="H407" s="95"/>
      <c r="I407" s="96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  <c r="AX407" s="95"/>
      <c r="AY407" s="95"/>
      <c r="AZ407" s="95"/>
      <c r="BA407" s="95"/>
      <c r="BB407" s="95"/>
      <c r="BC407" s="95"/>
      <c r="BD407" s="95"/>
      <c r="BE407" s="95"/>
      <c r="BF407" s="95"/>
      <c r="BG407" s="95"/>
    </row>
    <row r="408">
      <c r="B408" s="95"/>
      <c r="C408" s="95"/>
      <c r="D408" s="95"/>
      <c r="E408" s="95"/>
      <c r="F408" s="95"/>
      <c r="G408" s="95"/>
      <c r="H408" s="95"/>
      <c r="I408" s="96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  <c r="AX408" s="95"/>
      <c r="AY408" s="95"/>
      <c r="AZ408" s="95"/>
      <c r="BA408" s="95"/>
      <c r="BB408" s="95"/>
      <c r="BC408" s="95"/>
      <c r="BD408" s="95"/>
      <c r="BE408" s="95"/>
      <c r="BF408" s="95"/>
      <c r="BG408" s="95"/>
    </row>
    <row r="409">
      <c r="B409" s="95"/>
      <c r="C409" s="95"/>
      <c r="D409" s="95"/>
      <c r="E409" s="95"/>
      <c r="F409" s="95"/>
      <c r="G409" s="95"/>
      <c r="H409" s="95"/>
      <c r="I409" s="96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  <c r="AX409" s="95"/>
      <c r="AY409" s="95"/>
      <c r="AZ409" s="95"/>
      <c r="BA409" s="95"/>
      <c r="BB409" s="95"/>
      <c r="BC409" s="95"/>
      <c r="BD409" s="95"/>
      <c r="BE409" s="95"/>
      <c r="BF409" s="95"/>
      <c r="BG409" s="95"/>
    </row>
    <row r="410">
      <c r="B410" s="95"/>
      <c r="C410" s="95"/>
      <c r="D410" s="95"/>
      <c r="E410" s="95"/>
      <c r="F410" s="95"/>
      <c r="G410" s="95"/>
      <c r="H410" s="95"/>
      <c r="I410" s="96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  <c r="AX410" s="95"/>
      <c r="AY410" s="95"/>
      <c r="AZ410" s="95"/>
      <c r="BA410" s="95"/>
      <c r="BB410" s="95"/>
      <c r="BC410" s="95"/>
      <c r="BD410" s="95"/>
      <c r="BE410" s="95"/>
      <c r="BF410" s="95"/>
      <c r="BG410" s="95"/>
    </row>
    <row r="411">
      <c r="B411" s="95"/>
      <c r="C411" s="95"/>
      <c r="D411" s="95"/>
      <c r="E411" s="95"/>
      <c r="F411" s="95"/>
      <c r="G411" s="95"/>
      <c r="H411" s="95"/>
      <c r="I411" s="96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  <c r="AT411" s="95"/>
      <c r="AU411" s="95"/>
      <c r="AV411" s="95"/>
      <c r="AW411" s="95"/>
      <c r="AX411" s="95"/>
      <c r="AY411" s="95"/>
      <c r="AZ411" s="95"/>
      <c r="BA411" s="95"/>
      <c r="BB411" s="95"/>
      <c r="BC411" s="95"/>
      <c r="BD411" s="95"/>
      <c r="BE411" s="95"/>
      <c r="BF411" s="95"/>
      <c r="BG411" s="95"/>
    </row>
    <row r="412">
      <c r="B412" s="95"/>
      <c r="C412" s="95"/>
      <c r="D412" s="95"/>
      <c r="E412" s="95"/>
      <c r="F412" s="95"/>
      <c r="G412" s="95"/>
      <c r="H412" s="95"/>
      <c r="I412" s="96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  <c r="AT412" s="95"/>
      <c r="AU412" s="95"/>
      <c r="AV412" s="95"/>
      <c r="AW412" s="95"/>
      <c r="AX412" s="95"/>
      <c r="AY412" s="95"/>
      <c r="AZ412" s="95"/>
      <c r="BA412" s="95"/>
      <c r="BB412" s="95"/>
      <c r="BC412" s="95"/>
      <c r="BD412" s="95"/>
      <c r="BE412" s="95"/>
      <c r="BF412" s="95"/>
      <c r="BG412" s="95"/>
    </row>
    <row r="413">
      <c r="B413" s="95"/>
      <c r="C413" s="95"/>
      <c r="D413" s="95"/>
      <c r="E413" s="95"/>
      <c r="F413" s="95"/>
      <c r="G413" s="95"/>
      <c r="H413" s="95"/>
      <c r="I413" s="96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  <c r="AX413" s="95"/>
      <c r="AY413" s="95"/>
      <c r="AZ413" s="95"/>
      <c r="BA413" s="95"/>
      <c r="BB413" s="95"/>
      <c r="BC413" s="95"/>
      <c r="BD413" s="95"/>
      <c r="BE413" s="95"/>
      <c r="BF413" s="95"/>
      <c r="BG413" s="95"/>
    </row>
    <row r="414">
      <c r="B414" s="95"/>
      <c r="C414" s="95"/>
      <c r="D414" s="95"/>
      <c r="E414" s="95"/>
      <c r="F414" s="95"/>
      <c r="G414" s="95"/>
      <c r="H414" s="95"/>
      <c r="I414" s="96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  <c r="AT414" s="95"/>
      <c r="AU414" s="95"/>
      <c r="AV414" s="95"/>
      <c r="AW414" s="95"/>
      <c r="AX414" s="95"/>
      <c r="AY414" s="95"/>
      <c r="AZ414" s="95"/>
      <c r="BA414" s="95"/>
      <c r="BB414" s="95"/>
      <c r="BC414" s="95"/>
      <c r="BD414" s="95"/>
      <c r="BE414" s="95"/>
      <c r="BF414" s="95"/>
      <c r="BG414" s="95"/>
    </row>
    <row r="415">
      <c r="B415" s="95"/>
      <c r="C415" s="95"/>
      <c r="D415" s="95"/>
      <c r="E415" s="95"/>
      <c r="F415" s="95"/>
      <c r="G415" s="95"/>
      <c r="H415" s="95"/>
      <c r="I415" s="96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  <c r="AT415" s="95"/>
      <c r="AU415" s="95"/>
      <c r="AV415" s="95"/>
      <c r="AW415" s="95"/>
      <c r="AX415" s="95"/>
      <c r="AY415" s="95"/>
      <c r="AZ415" s="95"/>
      <c r="BA415" s="95"/>
      <c r="BB415" s="95"/>
      <c r="BC415" s="95"/>
      <c r="BD415" s="95"/>
      <c r="BE415" s="95"/>
      <c r="BF415" s="95"/>
      <c r="BG415" s="95"/>
    </row>
    <row r="416">
      <c r="B416" s="95"/>
      <c r="C416" s="95"/>
      <c r="D416" s="95"/>
      <c r="E416" s="95"/>
      <c r="F416" s="95"/>
      <c r="G416" s="95"/>
      <c r="H416" s="95"/>
      <c r="I416" s="96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  <c r="AT416" s="95"/>
      <c r="AU416" s="95"/>
      <c r="AV416" s="95"/>
      <c r="AW416" s="95"/>
      <c r="AX416" s="95"/>
      <c r="AY416" s="95"/>
      <c r="AZ416" s="95"/>
      <c r="BA416" s="95"/>
      <c r="BB416" s="95"/>
      <c r="BC416" s="95"/>
      <c r="BD416" s="95"/>
      <c r="BE416" s="95"/>
      <c r="BF416" s="95"/>
      <c r="BG416" s="95"/>
    </row>
    <row r="417">
      <c r="B417" s="95"/>
      <c r="C417" s="95"/>
      <c r="D417" s="95"/>
      <c r="E417" s="95"/>
      <c r="F417" s="95"/>
      <c r="G417" s="95"/>
      <c r="H417" s="95"/>
      <c r="I417" s="96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  <c r="AT417" s="95"/>
      <c r="AU417" s="95"/>
      <c r="AV417" s="95"/>
      <c r="AW417" s="95"/>
      <c r="AX417" s="95"/>
      <c r="AY417" s="95"/>
      <c r="AZ417" s="95"/>
      <c r="BA417" s="95"/>
      <c r="BB417" s="95"/>
      <c r="BC417" s="95"/>
      <c r="BD417" s="95"/>
      <c r="BE417" s="95"/>
      <c r="BF417" s="95"/>
      <c r="BG417" s="95"/>
    </row>
    <row r="418">
      <c r="B418" s="95"/>
      <c r="C418" s="95"/>
      <c r="D418" s="95"/>
      <c r="E418" s="95"/>
      <c r="F418" s="95"/>
      <c r="G418" s="95"/>
      <c r="H418" s="95"/>
      <c r="I418" s="96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  <c r="AT418" s="95"/>
      <c r="AU418" s="95"/>
      <c r="AV418" s="95"/>
      <c r="AW418" s="95"/>
      <c r="AX418" s="95"/>
      <c r="AY418" s="95"/>
      <c r="AZ418" s="95"/>
      <c r="BA418" s="95"/>
      <c r="BB418" s="95"/>
      <c r="BC418" s="95"/>
      <c r="BD418" s="95"/>
      <c r="BE418" s="95"/>
      <c r="BF418" s="95"/>
      <c r="BG418" s="95"/>
    </row>
    <row r="419">
      <c r="B419" s="95"/>
      <c r="C419" s="95"/>
      <c r="D419" s="95"/>
      <c r="E419" s="95"/>
      <c r="F419" s="95"/>
      <c r="G419" s="95"/>
      <c r="H419" s="95"/>
      <c r="I419" s="96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  <c r="AT419" s="95"/>
      <c r="AU419" s="95"/>
      <c r="AV419" s="95"/>
      <c r="AW419" s="95"/>
      <c r="AX419" s="95"/>
      <c r="AY419" s="95"/>
      <c r="AZ419" s="95"/>
      <c r="BA419" s="95"/>
      <c r="BB419" s="95"/>
      <c r="BC419" s="95"/>
      <c r="BD419" s="95"/>
      <c r="BE419" s="95"/>
      <c r="BF419" s="95"/>
      <c r="BG419" s="95"/>
    </row>
    <row r="420">
      <c r="B420" s="95"/>
      <c r="C420" s="95"/>
      <c r="D420" s="95"/>
      <c r="E420" s="95"/>
      <c r="F420" s="95"/>
      <c r="G420" s="95"/>
      <c r="H420" s="95"/>
      <c r="I420" s="96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  <c r="AT420" s="95"/>
      <c r="AU420" s="95"/>
      <c r="AV420" s="95"/>
      <c r="AW420" s="95"/>
      <c r="AX420" s="95"/>
      <c r="AY420" s="95"/>
      <c r="AZ420" s="95"/>
      <c r="BA420" s="95"/>
      <c r="BB420" s="95"/>
      <c r="BC420" s="95"/>
      <c r="BD420" s="95"/>
      <c r="BE420" s="95"/>
      <c r="BF420" s="95"/>
      <c r="BG420" s="95"/>
    </row>
    <row r="421">
      <c r="B421" s="95"/>
      <c r="C421" s="95"/>
      <c r="D421" s="95"/>
      <c r="E421" s="95"/>
      <c r="F421" s="95"/>
      <c r="G421" s="95"/>
      <c r="H421" s="95"/>
      <c r="I421" s="96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  <c r="AT421" s="95"/>
      <c r="AU421" s="95"/>
      <c r="AV421" s="95"/>
      <c r="AW421" s="95"/>
      <c r="AX421" s="95"/>
      <c r="AY421" s="95"/>
      <c r="AZ421" s="95"/>
      <c r="BA421" s="95"/>
      <c r="BB421" s="95"/>
      <c r="BC421" s="95"/>
      <c r="BD421" s="95"/>
      <c r="BE421" s="95"/>
      <c r="BF421" s="95"/>
      <c r="BG421" s="95"/>
    </row>
    <row r="422">
      <c r="B422" s="95"/>
      <c r="C422" s="95"/>
      <c r="D422" s="95"/>
      <c r="E422" s="95"/>
      <c r="F422" s="95"/>
      <c r="G422" s="95"/>
      <c r="H422" s="95"/>
      <c r="I422" s="96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  <c r="AT422" s="95"/>
      <c r="AU422" s="95"/>
      <c r="AV422" s="95"/>
      <c r="AW422" s="95"/>
      <c r="AX422" s="95"/>
      <c r="AY422" s="95"/>
      <c r="AZ422" s="95"/>
      <c r="BA422" s="95"/>
      <c r="BB422" s="95"/>
      <c r="BC422" s="95"/>
      <c r="BD422" s="95"/>
      <c r="BE422" s="95"/>
      <c r="BF422" s="95"/>
      <c r="BG422" s="95"/>
    </row>
    <row r="423">
      <c r="B423" s="95"/>
      <c r="C423" s="95"/>
      <c r="D423" s="95"/>
      <c r="E423" s="95"/>
      <c r="F423" s="95"/>
      <c r="G423" s="95"/>
      <c r="H423" s="95"/>
      <c r="I423" s="96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  <c r="AT423" s="95"/>
      <c r="AU423" s="95"/>
      <c r="AV423" s="95"/>
      <c r="AW423" s="95"/>
      <c r="AX423" s="95"/>
      <c r="AY423" s="95"/>
      <c r="AZ423" s="95"/>
      <c r="BA423" s="95"/>
      <c r="BB423" s="95"/>
      <c r="BC423" s="95"/>
      <c r="BD423" s="95"/>
      <c r="BE423" s="95"/>
      <c r="BF423" s="95"/>
      <c r="BG423" s="95"/>
    </row>
    <row r="424">
      <c r="B424" s="95"/>
      <c r="C424" s="95"/>
      <c r="D424" s="95"/>
      <c r="E424" s="95"/>
      <c r="F424" s="95"/>
      <c r="G424" s="95"/>
      <c r="H424" s="95"/>
      <c r="I424" s="96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  <c r="AT424" s="95"/>
      <c r="AU424" s="95"/>
      <c r="AV424" s="95"/>
      <c r="AW424" s="95"/>
      <c r="AX424" s="95"/>
      <c r="AY424" s="95"/>
      <c r="AZ424" s="95"/>
      <c r="BA424" s="95"/>
      <c r="BB424" s="95"/>
      <c r="BC424" s="95"/>
      <c r="BD424" s="95"/>
      <c r="BE424" s="95"/>
      <c r="BF424" s="95"/>
      <c r="BG424" s="95"/>
    </row>
    <row r="425">
      <c r="B425" s="95"/>
      <c r="C425" s="95"/>
      <c r="D425" s="95"/>
      <c r="E425" s="95"/>
      <c r="F425" s="95"/>
      <c r="G425" s="95"/>
      <c r="H425" s="95"/>
      <c r="I425" s="96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  <c r="AT425" s="95"/>
      <c r="AU425" s="95"/>
      <c r="AV425" s="95"/>
      <c r="AW425" s="95"/>
      <c r="AX425" s="95"/>
      <c r="AY425" s="95"/>
      <c r="AZ425" s="95"/>
      <c r="BA425" s="95"/>
      <c r="BB425" s="95"/>
      <c r="BC425" s="95"/>
      <c r="BD425" s="95"/>
      <c r="BE425" s="95"/>
      <c r="BF425" s="95"/>
      <c r="BG425" s="95"/>
    </row>
    <row r="426">
      <c r="B426" s="95"/>
      <c r="C426" s="95"/>
      <c r="D426" s="95"/>
      <c r="E426" s="95"/>
      <c r="F426" s="95"/>
      <c r="G426" s="95"/>
      <c r="H426" s="95"/>
      <c r="I426" s="96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  <c r="AT426" s="95"/>
      <c r="AU426" s="95"/>
      <c r="AV426" s="95"/>
      <c r="AW426" s="95"/>
      <c r="AX426" s="95"/>
      <c r="AY426" s="95"/>
      <c r="AZ426" s="95"/>
      <c r="BA426" s="95"/>
      <c r="BB426" s="95"/>
      <c r="BC426" s="95"/>
      <c r="BD426" s="95"/>
      <c r="BE426" s="95"/>
      <c r="BF426" s="95"/>
      <c r="BG426" s="95"/>
    </row>
    <row r="427">
      <c r="B427" s="95"/>
      <c r="C427" s="95"/>
      <c r="D427" s="95"/>
      <c r="E427" s="95"/>
      <c r="F427" s="95"/>
      <c r="G427" s="95"/>
      <c r="H427" s="95"/>
      <c r="I427" s="96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  <c r="AT427" s="95"/>
      <c r="AU427" s="95"/>
      <c r="AV427" s="95"/>
      <c r="AW427" s="95"/>
      <c r="AX427" s="95"/>
      <c r="AY427" s="95"/>
      <c r="AZ427" s="95"/>
      <c r="BA427" s="95"/>
      <c r="BB427" s="95"/>
      <c r="BC427" s="95"/>
      <c r="BD427" s="95"/>
      <c r="BE427" s="95"/>
      <c r="BF427" s="95"/>
      <c r="BG427" s="95"/>
    </row>
    <row r="428">
      <c r="B428" s="95"/>
      <c r="C428" s="95"/>
      <c r="D428" s="95"/>
      <c r="E428" s="95"/>
      <c r="F428" s="95"/>
      <c r="G428" s="95"/>
      <c r="H428" s="95"/>
      <c r="I428" s="96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  <c r="AT428" s="95"/>
      <c r="AU428" s="95"/>
      <c r="AV428" s="95"/>
      <c r="AW428" s="95"/>
      <c r="AX428" s="95"/>
      <c r="AY428" s="95"/>
      <c r="AZ428" s="95"/>
      <c r="BA428" s="95"/>
      <c r="BB428" s="95"/>
      <c r="BC428" s="95"/>
      <c r="BD428" s="95"/>
      <c r="BE428" s="95"/>
      <c r="BF428" s="95"/>
      <c r="BG428" s="95"/>
    </row>
    <row r="429">
      <c r="B429" s="95"/>
      <c r="C429" s="95"/>
      <c r="D429" s="95"/>
      <c r="E429" s="95"/>
      <c r="F429" s="95"/>
      <c r="G429" s="95"/>
      <c r="H429" s="95"/>
      <c r="I429" s="96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5"/>
      <c r="AQ429" s="95"/>
      <c r="AR429" s="95"/>
      <c r="AS429" s="95"/>
      <c r="AT429" s="95"/>
      <c r="AU429" s="95"/>
      <c r="AV429" s="95"/>
      <c r="AW429" s="95"/>
      <c r="AX429" s="95"/>
      <c r="AY429" s="95"/>
      <c r="AZ429" s="95"/>
      <c r="BA429" s="95"/>
      <c r="BB429" s="95"/>
      <c r="BC429" s="95"/>
      <c r="BD429" s="95"/>
      <c r="BE429" s="95"/>
      <c r="BF429" s="95"/>
      <c r="BG429" s="95"/>
    </row>
    <row r="430">
      <c r="B430" s="95"/>
      <c r="C430" s="95"/>
      <c r="D430" s="95"/>
      <c r="E430" s="95"/>
      <c r="F430" s="95"/>
      <c r="G430" s="95"/>
      <c r="H430" s="95"/>
      <c r="I430" s="96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5"/>
      <c r="AQ430" s="95"/>
      <c r="AR430" s="95"/>
      <c r="AS430" s="95"/>
      <c r="AT430" s="95"/>
      <c r="AU430" s="95"/>
      <c r="AV430" s="95"/>
      <c r="AW430" s="95"/>
      <c r="AX430" s="95"/>
      <c r="AY430" s="95"/>
      <c r="AZ430" s="95"/>
      <c r="BA430" s="95"/>
      <c r="BB430" s="95"/>
      <c r="BC430" s="95"/>
      <c r="BD430" s="95"/>
      <c r="BE430" s="95"/>
      <c r="BF430" s="95"/>
      <c r="BG430" s="95"/>
    </row>
    <row r="431">
      <c r="B431" s="95"/>
      <c r="C431" s="95"/>
      <c r="D431" s="95"/>
      <c r="E431" s="95"/>
      <c r="F431" s="95"/>
      <c r="G431" s="95"/>
      <c r="H431" s="95"/>
      <c r="I431" s="96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5"/>
      <c r="AQ431" s="95"/>
      <c r="AR431" s="95"/>
      <c r="AS431" s="95"/>
      <c r="AT431" s="95"/>
      <c r="AU431" s="95"/>
      <c r="AV431" s="95"/>
      <c r="AW431" s="95"/>
      <c r="AX431" s="95"/>
      <c r="AY431" s="95"/>
      <c r="AZ431" s="95"/>
      <c r="BA431" s="95"/>
      <c r="BB431" s="95"/>
      <c r="BC431" s="95"/>
      <c r="BD431" s="95"/>
      <c r="BE431" s="95"/>
      <c r="BF431" s="95"/>
      <c r="BG431" s="95"/>
    </row>
    <row r="432">
      <c r="B432" s="95"/>
      <c r="C432" s="95"/>
      <c r="D432" s="95"/>
      <c r="E432" s="95"/>
      <c r="F432" s="95"/>
      <c r="G432" s="95"/>
      <c r="H432" s="95"/>
      <c r="I432" s="96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5"/>
      <c r="AQ432" s="95"/>
      <c r="AR432" s="95"/>
      <c r="AS432" s="95"/>
      <c r="AT432" s="95"/>
      <c r="AU432" s="95"/>
      <c r="AV432" s="95"/>
      <c r="AW432" s="95"/>
      <c r="AX432" s="95"/>
      <c r="AY432" s="95"/>
      <c r="AZ432" s="95"/>
      <c r="BA432" s="95"/>
      <c r="BB432" s="95"/>
      <c r="BC432" s="95"/>
      <c r="BD432" s="95"/>
      <c r="BE432" s="95"/>
      <c r="BF432" s="95"/>
      <c r="BG432" s="95"/>
    </row>
    <row r="433">
      <c r="B433" s="95"/>
      <c r="C433" s="95"/>
      <c r="D433" s="95"/>
      <c r="E433" s="95"/>
      <c r="F433" s="95"/>
      <c r="G433" s="95"/>
      <c r="H433" s="95"/>
      <c r="I433" s="96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5"/>
      <c r="AQ433" s="95"/>
      <c r="AR433" s="95"/>
      <c r="AS433" s="95"/>
      <c r="AT433" s="95"/>
      <c r="AU433" s="95"/>
      <c r="AV433" s="95"/>
      <c r="AW433" s="95"/>
      <c r="AX433" s="95"/>
      <c r="AY433" s="95"/>
      <c r="AZ433" s="95"/>
      <c r="BA433" s="95"/>
      <c r="BB433" s="95"/>
      <c r="BC433" s="95"/>
      <c r="BD433" s="95"/>
      <c r="BE433" s="95"/>
      <c r="BF433" s="95"/>
      <c r="BG433" s="95"/>
    </row>
    <row r="434">
      <c r="B434" s="95"/>
      <c r="C434" s="95"/>
      <c r="D434" s="95"/>
      <c r="E434" s="95"/>
      <c r="F434" s="95"/>
      <c r="G434" s="95"/>
      <c r="H434" s="95"/>
      <c r="I434" s="96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5"/>
      <c r="AQ434" s="95"/>
      <c r="AR434" s="95"/>
      <c r="AS434" s="95"/>
      <c r="AT434" s="95"/>
      <c r="AU434" s="95"/>
      <c r="AV434" s="95"/>
      <c r="AW434" s="95"/>
      <c r="AX434" s="95"/>
      <c r="AY434" s="95"/>
      <c r="AZ434" s="95"/>
      <c r="BA434" s="95"/>
      <c r="BB434" s="95"/>
      <c r="BC434" s="95"/>
      <c r="BD434" s="95"/>
      <c r="BE434" s="95"/>
      <c r="BF434" s="95"/>
      <c r="BG434" s="95"/>
    </row>
    <row r="435">
      <c r="B435" s="95"/>
      <c r="C435" s="95"/>
      <c r="D435" s="95"/>
      <c r="E435" s="95"/>
      <c r="F435" s="95"/>
      <c r="G435" s="95"/>
      <c r="H435" s="95"/>
      <c r="I435" s="96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5"/>
      <c r="AQ435" s="95"/>
      <c r="AR435" s="95"/>
      <c r="AS435" s="95"/>
      <c r="AT435" s="95"/>
      <c r="AU435" s="95"/>
      <c r="AV435" s="95"/>
      <c r="AW435" s="95"/>
      <c r="AX435" s="95"/>
      <c r="AY435" s="95"/>
      <c r="AZ435" s="95"/>
      <c r="BA435" s="95"/>
      <c r="BB435" s="95"/>
      <c r="BC435" s="95"/>
      <c r="BD435" s="95"/>
      <c r="BE435" s="95"/>
      <c r="BF435" s="95"/>
      <c r="BG435" s="95"/>
    </row>
    <row r="436">
      <c r="B436" s="95"/>
      <c r="C436" s="95"/>
      <c r="D436" s="95"/>
      <c r="E436" s="95"/>
      <c r="F436" s="95"/>
      <c r="G436" s="95"/>
      <c r="H436" s="95"/>
      <c r="I436" s="96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5"/>
      <c r="AQ436" s="95"/>
      <c r="AR436" s="95"/>
      <c r="AS436" s="95"/>
      <c r="AT436" s="95"/>
      <c r="AU436" s="95"/>
      <c r="AV436" s="95"/>
      <c r="AW436" s="95"/>
      <c r="AX436" s="95"/>
      <c r="AY436" s="95"/>
      <c r="AZ436" s="95"/>
      <c r="BA436" s="95"/>
      <c r="BB436" s="95"/>
      <c r="BC436" s="95"/>
      <c r="BD436" s="95"/>
      <c r="BE436" s="95"/>
      <c r="BF436" s="95"/>
      <c r="BG436" s="95"/>
    </row>
    <row r="437">
      <c r="B437" s="95"/>
      <c r="C437" s="95"/>
      <c r="D437" s="95"/>
      <c r="E437" s="95"/>
      <c r="F437" s="95"/>
      <c r="G437" s="95"/>
      <c r="H437" s="95"/>
      <c r="I437" s="96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5"/>
      <c r="AQ437" s="95"/>
      <c r="AR437" s="95"/>
      <c r="AS437" s="95"/>
      <c r="AT437" s="95"/>
      <c r="AU437" s="95"/>
      <c r="AV437" s="95"/>
      <c r="AW437" s="95"/>
      <c r="AX437" s="95"/>
      <c r="AY437" s="95"/>
      <c r="AZ437" s="95"/>
      <c r="BA437" s="95"/>
      <c r="BB437" s="95"/>
      <c r="BC437" s="95"/>
      <c r="BD437" s="95"/>
      <c r="BE437" s="95"/>
      <c r="BF437" s="95"/>
      <c r="BG437" s="95"/>
    </row>
    <row r="438">
      <c r="B438" s="95"/>
      <c r="C438" s="95"/>
      <c r="D438" s="95"/>
      <c r="E438" s="95"/>
      <c r="F438" s="95"/>
      <c r="G438" s="95"/>
      <c r="H438" s="95"/>
      <c r="I438" s="96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5"/>
      <c r="AQ438" s="95"/>
      <c r="AR438" s="95"/>
      <c r="AS438" s="95"/>
      <c r="AT438" s="95"/>
      <c r="AU438" s="95"/>
      <c r="AV438" s="95"/>
      <c r="AW438" s="95"/>
      <c r="AX438" s="95"/>
      <c r="AY438" s="95"/>
      <c r="AZ438" s="95"/>
      <c r="BA438" s="95"/>
      <c r="BB438" s="95"/>
      <c r="BC438" s="95"/>
      <c r="BD438" s="95"/>
      <c r="BE438" s="95"/>
      <c r="BF438" s="95"/>
      <c r="BG438" s="95"/>
    </row>
    <row r="439">
      <c r="B439" s="95"/>
      <c r="C439" s="95"/>
      <c r="D439" s="95"/>
      <c r="E439" s="95"/>
      <c r="F439" s="95"/>
      <c r="G439" s="95"/>
      <c r="H439" s="95"/>
      <c r="I439" s="96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5"/>
      <c r="AQ439" s="95"/>
      <c r="AR439" s="95"/>
      <c r="AS439" s="95"/>
      <c r="AT439" s="95"/>
      <c r="AU439" s="95"/>
      <c r="AV439" s="95"/>
      <c r="AW439" s="95"/>
      <c r="AX439" s="95"/>
      <c r="AY439" s="95"/>
      <c r="AZ439" s="95"/>
      <c r="BA439" s="95"/>
      <c r="BB439" s="95"/>
      <c r="BC439" s="95"/>
      <c r="BD439" s="95"/>
      <c r="BE439" s="95"/>
      <c r="BF439" s="95"/>
      <c r="BG439" s="95"/>
    </row>
    <row r="440">
      <c r="B440" s="95"/>
      <c r="C440" s="95"/>
      <c r="D440" s="95"/>
      <c r="E440" s="95"/>
      <c r="F440" s="95"/>
      <c r="G440" s="95"/>
      <c r="H440" s="95"/>
      <c r="I440" s="96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5"/>
      <c r="AQ440" s="95"/>
      <c r="AR440" s="95"/>
      <c r="AS440" s="95"/>
      <c r="AT440" s="95"/>
      <c r="AU440" s="95"/>
      <c r="AV440" s="95"/>
      <c r="AW440" s="95"/>
      <c r="AX440" s="95"/>
      <c r="AY440" s="95"/>
      <c r="AZ440" s="95"/>
      <c r="BA440" s="95"/>
      <c r="BB440" s="95"/>
      <c r="BC440" s="95"/>
      <c r="BD440" s="95"/>
      <c r="BE440" s="95"/>
      <c r="BF440" s="95"/>
      <c r="BG440" s="95"/>
    </row>
    <row r="441">
      <c r="B441" s="95"/>
      <c r="C441" s="95"/>
      <c r="D441" s="95"/>
      <c r="E441" s="95"/>
      <c r="F441" s="95"/>
      <c r="G441" s="95"/>
      <c r="H441" s="95"/>
      <c r="I441" s="96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5"/>
      <c r="AQ441" s="95"/>
      <c r="AR441" s="95"/>
      <c r="AS441" s="95"/>
      <c r="AT441" s="95"/>
      <c r="AU441" s="95"/>
      <c r="AV441" s="95"/>
      <c r="AW441" s="95"/>
      <c r="AX441" s="95"/>
      <c r="AY441" s="95"/>
      <c r="AZ441" s="95"/>
      <c r="BA441" s="95"/>
      <c r="BB441" s="95"/>
      <c r="BC441" s="95"/>
      <c r="BD441" s="95"/>
      <c r="BE441" s="95"/>
      <c r="BF441" s="95"/>
      <c r="BG441" s="95"/>
    </row>
    <row r="442">
      <c r="B442" s="95"/>
      <c r="C442" s="95"/>
      <c r="D442" s="95"/>
      <c r="E442" s="95"/>
      <c r="F442" s="95"/>
      <c r="G442" s="95"/>
      <c r="H442" s="95"/>
      <c r="I442" s="96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  <c r="AN442" s="95"/>
      <c r="AO442" s="95"/>
      <c r="AP442" s="95"/>
      <c r="AQ442" s="95"/>
      <c r="AR442" s="95"/>
      <c r="AS442" s="95"/>
      <c r="AT442" s="95"/>
      <c r="AU442" s="95"/>
      <c r="AV442" s="95"/>
      <c r="AW442" s="95"/>
      <c r="AX442" s="95"/>
      <c r="AY442" s="95"/>
      <c r="AZ442" s="95"/>
      <c r="BA442" s="95"/>
      <c r="BB442" s="95"/>
      <c r="BC442" s="95"/>
      <c r="BD442" s="95"/>
      <c r="BE442" s="95"/>
      <c r="BF442" s="95"/>
      <c r="BG442" s="95"/>
    </row>
    <row r="443">
      <c r="B443" s="95"/>
      <c r="C443" s="95"/>
      <c r="D443" s="95"/>
      <c r="E443" s="95"/>
      <c r="F443" s="95"/>
      <c r="G443" s="95"/>
      <c r="H443" s="95"/>
      <c r="I443" s="96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5"/>
      <c r="AQ443" s="95"/>
      <c r="AR443" s="95"/>
      <c r="AS443" s="95"/>
      <c r="AT443" s="95"/>
      <c r="AU443" s="95"/>
      <c r="AV443" s="95"/>
      <c r="AW443" s="95"/>
      <c r="AX443" s="95"/>
      <c r="AY443" s="95"/>
      <c r="AZ443" s="95"/>
      <c r="BA443" s="95"/>
      <c r="BB443" s="95"/>
      <c r="BC443" s="95"/>
      <c r="BD443" s="95"/>
      <c r="BE443" s="95"/>
      <c r="BF443" s="95"/>
      <c r="BG443" s="95"/>
    </row>
    <row r="444">
      <c r="B444" s="95"/>
      <c r="C444" s="95"/>
      <c r="D444" s="95"/>
      <c r="E444" s="95"/>
      <c r="F444" s="95"/>
      <c r="G444" s="95"/>
      <c r="H444" s="95"/>
      <c r="I444" s="96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5"/>
      <c r="AQ444" s="95"/>
      <c r="AR444" s="95"/>
      <c r="AS444" s="95"/>
      <c r="AT444" s="95"/>
      <c r="AU444" s="95"/>
      <c r="AV444" s="95"/>
      <c r="AW444" s="95"/>
      <c r="AX444" s="95"/>
      <c r="AY444" s="95"/>
      <c r="AZ444" s="95"/>
      <c r="BA444" s="95"/>
      <c r="BB444" s="95"/>
      <c r="BC444" s="95"/>
      <c r="BD444" s="95"/>
      <c r="BE444" s="95"/>
      <c r="BF444" s="95"/>
      <c r="BG444" s="95"/>
    </row>
    <row r="445">
      <c r="B445" s="95"/>
      <c r="C445" s="95"/>
      <c r="D445" s="95"/>
      <c r="E445" s="95"/>
      <c r="F445" s="95"/>
      <c r="G445" s="95"/>
      <c r="H445" s="95"/>
      <c r="I445" s="96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5"/>
      <c r="AQ445" s="95"/>
      <c r="AR445" s="95"/>
      <c r="AS445" s="95"/>
      <c r="AT445" s="95"/>
      <c r="AU445" s="95"/>
      <c r="AV445" s="95"/>
      <c r="AW445" s="95"/>
      <c r="AX445" s="95"/>
      <c r="AY445" s="95"/>
      <c r="AZ445" s="95"/>
      <c r="BA445" s="95"/>
      <c r="BB445" s="95"/>
      <c r="BC445" s="95"/>
      <c r="BD445" s="95"/>
      <c r="BE445" s="95"/>
      <c r="BF445" s="95"/>
      <c r="BG445" s="95"/>
    </row>
    <row r="446">
      <c r="B446" s="95"/>
      <c r="C446" s="95"/>
      <c r="D446" s="95"/>
      <c r="E446" s="95"/>
      <c r="F446" s="95"/>
      <c r="G446" s="95"/>
      <c r="H446" s="95"/>
      <c r="I446" s="96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  <c r="AT446" s="95"/>
      <c r="AU446" s="95"/>
      <c r="AV446" s="95"/>
      <c r="AW446" s="95"/>
      <c r="AX446" s="95"/>
      <c r="AY446" s="95"/>
      <c r="AZ446" s="95"/>
      <c r="BA446" s="95"/>
      <c r="BB446" s="95"/>
      <c r="BC446" s="95"/>
      <c r="BD446" s="95"/>
      <c r="BE446" s="95"/>
      <c r="BF446" s="95"/>
      <c r="BG446" s="95"/>
    </row>
    <row r="447">
      <c r="B447" s="95"/>
      <c r="C447" s="95"/>
      <c r="D447" s="95"/>
      <c r="E447" s="95"/>
      <c r="F447" s="95"/>
      <c r="G447" s="95"/>
      <c r="H447" s="95"/>
      <c r="I447" s="96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5"/>
      <c r="AQ447" s="95"/>
      <c r="AR447" s="95"/>
      <c r="AS447" s="95"/>
      <c r="AT447" s="95"/>
      <c r="AU447" s="95"/>
      <c r="AV447" s="95"/>
      <c r="AW447" s="95"/>
      <c r="AX447" s="95"/>
      <c r="AY447" s="95"/>
      <c r="AZ447" s="95"/>
      <c r="BA447" s="95"/>
      <c r="BB447" s="95"/>
      <c r="BC447" s="95"/>
      <c r="BD447" s="95"/>
      <c r="BE447" s="95"/>
      <c r="BF447" s="95"/>
      <c r="BG447" s="95"/>
    </row>
    <row r="448">
      <c r="B448" s="95"/>
      <c r="C448" s="95"/>
      <c r="D448" s="95"/>
      <c r="E448" s="95"/>
      <c r="F448" s="95"/>
      <c r="G448" s="95"/>
      <c r="H448" s="95"/>
      <c r="I448" s="96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5"/>
      <c r="AQ448" s="95"/>
      <c r="AR448" s="95"/>
      <c r="AS448" s="95"/>
      <c r="AT448" s="95"/>
      <c r="AU448" s="95"/>
      <c r="AV448" s="95"/>
      <c r="AW448" s="95"/>
      <c r="AX448" s="95"/>
      <c r="AY448" s="95"/>
      <c r="AZ448" s="95"/>
      <c r="BA448" s="95"/>
      <c r="BB448" s="95"/>
      <c r="BC448" s="95"/>
      <c r="BD448" s="95"/>
      <c r="BE448" s="95"/>
      <c r="BF448" s="95"/>
      <c r="BG448" s="95"/>
    </row>
    <row r="449">
      <c r="B449" s="95"/>
      <c r="C449" s="95"/>
      <c r="D449" s="95"/>
      <c r="E449" s="95"/>
      <c r="F449" s="95"/>
      <c r="G449" s="95"/>
      <c r="H449" s="95"/>
      <c r="I449" s="96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5"/>
      <c r="AQ449" s="95"/>
      <c r="AR449" s="95"/>
      <c r="AS449" s="95"/>
      <c r="AT449" s="95"/>
      <c r="AU449" s="95"/>
      <c r="AV449" s="95"/>
      <c r="AW449" s="95"/>
      <c r="AX449" s="95"/>
      <c r="AY449" s="95"/>
      <c r="AZ449" s="95"/>
      <c r="BA449" s="95"/>
      <c r="BB449" s="95"/>
      <c r="BC449" s="95"/>
      <c r="BD449" s="95"/>
      <c r="BE449" s="95"/>
      <c r="BF449" s="95"/>
      <c r="BG449" s="95"/>
    </row>
    <row r="450">
      <c r="B450" s="95"/>
      <c r="C450" s="95"/>
      <c r="D450" s="95"/>
      <c r="E450" s="95"/>
      <c r="F450" s="95"/>
      <c r="G450" s="95"/>
      <c r="H450" s="95"/>
      <c r="I450" s="96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5"/>
      <c r="AQ450" s="95"/>
      <c r="AR450" s="95"/>
      <c r="AS450" s="95"/>
      <c r="AT450" s="95"/>
      <c r="AU450" s="95"/>
      <c r="AV450" s="95"/>
      <c r="AW450" s="95"/>
      <c r="AX450" s="95"/>
      <c r="AY450" s="95"/>
      <c r="AZ450" s="95"/>
      <c r="BA450" s="95"/>
      <c r="BB450" s="95"/>
      <c r="BC450" s="95"/>
      <c r="BD450" s="95"/>
      <c r="BE450" s="95"/>
      <c r="BF450" s="95"/>
      <c r="BG450" s="95"/>
    </row>
    <row r="451">
      <c r="B451" s="95"/>
      <c r="C451" s="95"/>
      <c r="D451" s="95"/>
      <c r="E451" s="95"/>
      <c r="F451" s="95"/>
      <c r="G451" s="95"/>
      <c r="H451" s="95"/>
      <c r="I451" s="96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5"/>
      <c r="AQ451" s="95"/>
      <c r="AR451" s="95"/>
      <c r="AS451" s="95"/>
      <c r="AT451" s="95"/>
      <c r="AU451" s="95"/>
      <c r="AV451" s="95"/>
      <c r="AW451" s="95"/>
      <c r="AX451" s="95"/>
      <c r="AY451" s="95"/>
      <c r="AZ451" s="95"/>
      <c r="BA451" s="95"/>
      <c r="BB451" s="95"/>
      <c r="BC451" s="95"/>
      <c r="BD451" s="95"/>
      <c r="BE451" s="95"/>
      <c r="BF451" s="95"/>
      <c r="BG451" s="95"/>
    </row>
    <row r="452">
      <c r="B452" s="95"/>
      <c r="C452" s="95"/>
      <c r="D452" s="95"/>
      <c r="E452" s="95"/>
      <c r="F452" s="95"/>
      <c r="G452" s="95"/>
      <c r="H452" s="95"/>
      <c r="I452" s="96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5"/>
      <c r="AQ452" s="95"/>
      <c r="AR452" s="95"/>
      <c r="AS452" s="95"/>
      <c r="AT452" s="95"/>
      <c r="AU452" s="95"/>
      <c r="AV452" s="95"/>
      <c r="AW452" s="95"/>
      <c r="AX452" s="95"/>
      <c r="AY452" s="95"/>
      <c r="AZ452" s="95"/>
      <c r="BA452" s="95"/>
      <c r="BB452" s="95"/>
      <c r="BC452" s="95"/>
      <c r="BD452" s="95"/>
      <c r="BE452" s="95"/>
      <c r="BF452" s="95"/>
      <c r="BG452" s="95"/>
    </row>
    <row r="453">
      <c r="B453" s="95"/>
      <c r="C453" s="95"/>
      <c r="D453" s="95"/>
      <c r="E453" s="95"/>
      <c r="F453" s="95"/>
      <c r="G453" s="95"/>
      <c r="H453" s="95"/>
      <c r="I453" s="96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5"/>
      <c r="AQ453" s="95"/>
      <c r="AR453" s="95"/>
      <c r="AS453" s="95"/>
      <c r="AT453" s="95"/>
      <c r="AU453" s="95"/>
      <c r="AV453" s="95"/>
      <c r="AW453" s="95"/>
      <c r="AX453" s="95"/>
      <c r="AY453" s="95"/>
      <c r="AZ453" s="95"/>
      <c r="BA453" s="95"/>
      <c r="BB453" s="95"/>
      <c r="BC453" s="95"/>
      <c r="BD453" s="95"/>
      <c r="BE453" s="95"/>
      <c r="BF453" s="95"/>
      <c r="BG453" s="95"/>
    </row>
    <row r="454">
      <c r="B454" s="95"/>
      <c r="C454" s="95"/>
      <c r="D454" s="95"/>
      <c r="E454" s="95"/>
      <c r="F454" s="95"/>
      <c r="G454" s="95"/>
      <c r="H454" s="95"/>
      <c r="I454" s="96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  <c r="AN454" s="95"/>
      <c r="AO454" s="95"/>
      <c r="AP454" s="95"/>
      <c r="AQ454" s="95"/>
      <c r="AR454" s="95"/>
      <c r="AS454" s="95"/>
      <c r="AT454" s="95"/>
      <c r="AU454" s="95"/>
      <c r="AV454" s="95"/>
      <c r="AW454" s="95"/>
      <c r="AX454" s="95"/>
      <c r="AY454" s="95"/>
      <c r="AZ454" s="95"/>
      <c r="BA454" s="95"/>
      <c r="BB454" s="95"/>
      <c r="BC454" s="95"/>
      <c r="BD454" s="95"/>
      <c r="BE454" s="95"/>
      <c r="BF454" s="95"/>
      <c r="BG454" s="95"/>
    </row>
    <row r="455">
      <c r="B455" s="95"/>
      <c r="C455" s="95"/>
      <c r="D455" s="95"/>
      <c r="E455" s="95"/>
      <c r="F455" s="95"/>
      <c r="G455" s="95"/>
      <c r="H455" s="95"/>
      <c r="I455" s="96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  <c r="AN455" s="95"/>
      <c r="AO455" s="95"/>
      <c r="AP455" s="95"/>
      <c r="AQ455" s="95"/>
      <c r="AR455" s="95"/>
      <c r="AS455" s="95"/>
      <c r="AT455" s="95"/>
      <c r="AU455" s="95"/>
      <c r="AV455" s="95"/>
      <c r="AW455" s="95"/>
      <c r="AX455" s="95"/>
      <c r="AY455" s="95"/>
      <c r="AZ455" s="95"/>
      <c r="BA455" s="95"/>
      <c r="BB455" s="95"/>
      <c r="BC455" s="95"/>
      <c r="BD455" s="95"/>
      <c r="BE455" s="95"/>
      <c r="BF455" s="95"/>
      <c r="BG455" s="95"/>
    </row>
    <row r="456">
      <c r="B456" s="95"/>
      <c r="C456" s="95"/>
      <c r="D456" s="95"/>
      <c r="E456" s="95"/>
      <c r="F456" s="95"/>
      <c r="G456" s="95"/>
      <c r="H456" s="95"/>
      <c r="I456" s="96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  <c r="AN456" s="95"/>
      <c r="AO456" s="95"/>
      <c r="AP456" s="95"/>
      <c r="AQ456" s="95"/>
      <c r="AR456" s="95"/>
      <c r="AS456" s="95"/>
      <c r="AT456" s="95"/>
      <c r="AU456" s="95"/>
      <c r="AV456" s="95"/>
      <c r="AW456" s="95"/>
      <c r="AX456" s="95"/>
      <c r="AY456" s="95"/>
      <c r="AZ456" s="95"/>
      <c r="BA456" s="95"/>
      <c r="BB456" s="95"/>
      <c r="BC456" s="95"/>
      <c r="BD456" s="95"/>
      <c r="BE456" s="95"/>
      <c r="BF456" s="95"/>
      <c r="BG456" s="95"/>
    </row>
    <row r="457">
      <c r="B457" s="95"/>
      <c r="C457" s="95"/>
      <c r="D457" s="95"/>
      <c r="E457" s="95"/>
      <c r="F457" s="95"/>
      <c r="G457" s="95"/>
      <c r="H457" s="95"/>
      <c r="I457" s="96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  <c r="AN457" s="95"/>
      <c r="AO457" s="95"/>
      <c r="AP457" s="95"/>
      <c r="AQ457" s="95"/>
      <c r="AR457" s="95"/>
      <c r="AS457" s="95"/>
      <c r="AT457" s="95"/>
      <c r="AU457" s="95"/>
      <c r="AV457" s="95"/>
      <c r="AW457" s="95"/>
      <c r="AX457" s="95"/>
      <c r="AY457" s="95"/>
      <c r="AZ457" s="95"/>
      <c r="BA457" s="95"/>
      <c r="BB457" s="95"/>
      <c r="BC457" s="95"/>
      <c r="BD457" s="95"/>
      <c r="BE457" s="95"/>
      <c r="BF457" s="95"/>
      <c r="BG457" s="95"/>
    </row>
    <row r="458">
      <c r="B458" s="95"/>
      <c r="C458" s="95"/>
      <c r="D458" s="95"/>
      <c r="E458" s="95"/>
      <c r="F458" s="95"/>
      <c r="G458" s="95"/>
      <c r="H458" s="95"/>
      <c r="I458" s="96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  <c r="AN458" s="95"/>
      <c r="AO458" s="95"/>
      <c r="AP458" s="95"/>
      <c r="AQ458" s="95"/>
      <c r="AR458" s="95"/>
      <c r="AS458" s="95"/>
      <c r="AT458" s="95"/>
      <c r="AU458" s="95"/>
      <c r="AV458" s="95"/>
      <c r="AW458" s="95"/>
      <c r="AX458" s="95"/>
      <c r="AY458" s="95"/>
      <c r="AZ458" s="95"/>
      <c r="BA458" s="95"/>
      <c r="BB458" s="95"/>
      <c r="BC458" s="95"/>
      <c r="BD458" s="95"/>
      <c r="BE458" s="95"/>
      <c r="BF458" s="95"/>
      <c r="BG458" s="95"/>
    </row>
    <row r="459">
      <c r="B459" s="95"/>
      <c r="C459" s="95"/>
      <c r="D459" s="95"/>
      <c r="E459" s="95"/>
      <c r="F459" s="95"/>
      <c r="G459" s="95"/>
      <c r="H459" s="95"/>
      <c r="I459" s="96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  <c r="AN459" s="95"/>
      <c r="AO459" s="95"/>
      <c r="AP459" s="95"/>
      <c r="AQ459" s="95"/>
      <c r="AR459" s="95"/>
      <c r="AS459" s="95"/>
      <c r="AT459" s="95"/>
      <c r="AU459" s="95"/>
      <c r="AV459" s="95"/>
      <c r="AW459" s="95"/>
      <c r="AX459" s="95"/>
      <c r="AY459" s="95"/>
      <c r="AZ459" s="95"/>
      <c r="BA459" s="95"/>
      <c r="BB459" s="95"/>
      <c r="BC459" s="95"/>
      <c r="BD459" s="95"/>
      <c r="BE459" s="95"/>
      <c r="BF459" s="95"/>
      <c r="BG459" s="95"/>
    </row>
    <row r="460">
      <c r="B460" s="95"/>
      <c r="C460" s="95"/>
      <c r="D460" s="95"/>
      <c r="E460" s="95"/>
      <c r="F460" s="95"/>
      <c r="G460" s="95"/>
      <c r="H460" s="95"/>
      <c r="I460" s="96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  <c r="AN460" s="95"/>
      <c r="AO460" s="95"/>
      <c r="AP460" s="95"/>
      <c r="AQ460" s="95"/>
      <c r="AR460" s="95"/>
      <c r="AS460" s="95"/>
      <c r="AT460" s="95"/>
      <c r="AU460" s="95"/>
      <c r="AV460" s="95"/>
      <c r="AW460" s="95"/>
      <c r="AX460" s="95"/>
      <c r="AY460" s="95"/>
      <c r="AZ460" s="95"/>
      <c r="BA460" s="95"/>
      <c r="BB460" s="95"/>
      <c r="BC460" s="95"/>
      <c r="BD460" s="95"/>
      <c r="BE460" s="95"/>
      <c r="BF460" s="95"/>
      <c r="BG460" s="95"/>
    </row>
    <row r="461">
      <c r="B461" s="95"/>
      <c r="C461" s="95"/>
      <c r="D461" s="95"/>
      <c r="E461" s="95"/>
      <c r="F461" s="95"/>
      <c r="G461" s="95"/>
      <c r="H461" s="95"/>
      <c r="I461" s="96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  <c r="AN461" s="95"/>
      <c r="AO461" s="95"/>
      <c r="AP461" s="95"/>
      <c r="AQ461" s="95"/>
      <c r="AR461" s="95"/>
      <c r="AS461" s="95"/>
      <c r="AT461" s="95"/>
      <c r="AU461" s="95"/>
      <c r="AV461" s="95"/>
      <c r="AW461" s="95"/>
      <c r="AX461" s="95"/>
      <c r="AY461" s="95"/>
      <c r="AZ461" s="95"/>
      <c r="BA461" s="95"/>
      <c r="BB461" s="95"/>
      <c r="BC461" s="95"/>
      <c r="BD461" s="95"/>
      <c r="BE461" s="95"/>
      <c r="BF461" s="95"/>
      <c r="BG461" s="95"/>
    </row>
    <row r="462">
      <c r="B462" s="95"/>
      <c r="C462" s="95"/>
      <c r="D462" s="95"/>
      <c r="E462" s="95"/>
      <c r="F462" s="95"/>
      <c r="G462" s="95"/>
      <c r="H462" s="95"/>
      <c r="I462" s="96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  <c r="AN462" s="95"/>
      <c r="AO462" s="95"/>
      <c r="AP462" s="95"/>
      <c r="AQ462" s="95"/>
      <c r="AR462" s="95"/>
      <c r="AS462" s="95"/>
      <c r="AT462" s="95"/>
      <c r="AU462" s="95"/>
      <c r="AV462" s="95"/>
      <c r="AW462" s="95"/>
      <c r="AX462" s="95"/>
      <c r="AY462" s="95"/>
      <c r="AZ462" s="95"/>
      <c r="BA462" s="95"/>
      <c r="BB462" s="95"/>
      <c r="BC462" s="95"/>
      <c r="BD462" s="95"/>
      <c r="BE462" s="95"/>
      <c r="BF462" s="95"/>
      <c r="BG462" s="95"/>
    </row>
    <row r="463">
      <c r="B463" s="95"/>
      <c r="C463" s="95"/>
      <c r="D463" s="95"/>
      <c r="E463" s="95"/>
      <c r="F463" s="95"/>
      <c r="G463" s="95"/>
      <c r="H463" s="95"/>
      <c r="I463" s="96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  <c r="AN463" s="95"/>
      <c r="AO463" s="95"/>
      <c r="AP463" s="95"/>
      <c r="AQ463" s="95"/>
      <c r="AR463" s="95"/>
      <c r="AS463" s="95"/>
      <c r="AT463" s="95"/>
      <c r="AU463" s="95"/>
      <c r="AV463" s="95"/>
      <c r="AW463" s="95"/>
      <c r="AX463" s="95"/>
      <c r="AY463" s="95"/>
      <c r="AZ463" s="95"/>
      <c r="BA463" s="95"/>
      <c r="BB463" s="95"/>
      <c r="BC463" s="95"/>
      <c r="BD463" s="95"/>
      <c r="BE463" s="95"/>
      <c r="BF463" s="95"/>
      <c r="BG463" s="95"/>
    </row>
    <row r="464">
      <c r="B464" s="95"/>
      <c r="C464" s="95"/>
      <c r="D464" s="95"/>
      <c r="E464" s="95"/>
      <c r="F464" s="95"/>
      <c r="G464" s="95"/>
      <c r="H464" s="95"/>
      <c r="I464" s="96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  <c r="AN464" s="95"/>
      <c r="AO464" s="95"/>
      <c r="AP464" s="95"/>
      <c r="AQ464" s="95"/>
      <c r="AR464" s="95"/>
      <c r="AS464" s="95"/>
      <c r="AT464" s="95"/>
      <c r="AU464" s="95"/>
      <c r="AV464" s="95"/>
      <c r="AW464" s="95"/>
      <c r="AX464" s="95"/>
      <c r="AY464" s="95"/>
      <c r="AZ464" s="95"/>
      <c r="BA464" s="95"/>
      <c r="BB464" s="95"/>
      <c r="BC464" s="95"/>
      <c r="BD464" s="95"/>
      <c r="BE464" s="95"/>
      <c r="BF464" s="95"/>
      <c r="BG464" s="95"/>
    </row>
    <row r="465">
      <c r="B465" s="95"/>
      <c r="C465" s="95"/>
      <c r="D465" s="95"/>
      <c r="E465" s="95"/>
      <c r="F465" s="95"/>
      <c r="G465" s="95"/>
      <c r="H465" s="95"/>
      <c r="I465" s="96"/>
      <c r="J465" s="95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  <c r="AN465" s="95"/>
      <c r="AO465" s="95"/>
      <c r="AP465" s="95"/>
      <c r="AQ465" s="95"/>
      <c r="AR465" s="95"/>
      <c r="AS465" s="95"/>
      <c r="AT465" s="95"/>
      <c r="AU465" s="95"/>
      <c r="AV465" s="95"/>
      <c r="AW465" s="95"/>
      <c r="AX465" s="95"/>
      <c r="AY465" s="95"/>
      <c r="AZ465" s="95"/>
      <c r="BA465" s="95"/>
      <c r="BB465" s="95"/>
      <c r="BC465" s="95"/>
      <c r="BD465" s="95"/>
      <c r="BE465" s="95"/>
      <c r="BF465" s="95"/>
      <c r="BG465" s="95"/>
    </row>
    <row r="466">
      <c r="B466" s="95"/>
      <c r="C466" s="95"/>
      <c r="D466" s="95"/>
      <c r="E466" s="95"/>
      <c r="F466" s="95"/>
      <c r="G466" s="95"/>
      <c r="H466" s="95"/>
      <c r="I466" s="96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  <c r="AN466" s="95"/>
      <c r="AO466" s="95"/>
      <c r="AP466" s="95"/>
      <c r="AQ466" s="95"/>
      <c r="AR466" s="95"/>
      <c r="AS466" s="95"/>
      <c r="AT466" s="95"/>
      <c r="AU466" s="95"/>
      <c r="AV466" s="95"/>
      <c r="AW466" s="95"/>
      <c r="AX466" s="95"/>
      <c r="AY466" s="95"/>
      <c r="AZ466" s="95"/>
      <c r="BA466" s="95"/>
      <c r="BB466" s="95"/>
      <c r="BC466" s="95"/>
      <c r="BD466" s="95"/>
      <c r="BE466" s="95"/>
      <c r="BF466" s="95"/>
      <c r="BG466" s="95"/>
    </row>
    <row r="467">
      <c r="B467" s="95"/>
      <c r="C467" s="95"/>
      <c r="D467" s="95"/>
      <c r="E467" s="95"/>
      <c r="F467" s="95"/>
      <c r="G467" s="95"/>
      <c r="H467" s="95"/>
      <c r="I467" s="96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  <c r="AN467" s="95"/>
      <c r="AO467" s="95"/>
      <c r="AP467" s="95"/>
      <c r="AQ467" s="95"/>
      <c r="AR467" s="95"/>
      <c r="AS467" s="95"/>
      <c r="AT467" s="95"/>
      <c r="AU467" s="95"/>
      <c r="AV467" s="95"/>
      <c r="AW467" s="95"/>
      <c r="AX467" s="95"/>
      <c r="AY467" s="95"/>
      <c r="AZ467" s="95"/>
      <c r="BA467" s="95"/>
      <c r="BB467" s="95"/>
      <c r="BC467" s="95"/>
      <c r="BD467" s="95"/>
      <c r="BE467" s="95"/>
      <c r="BF467" s="95"/>
      <c r="BG467" s="95"/>
    </row>
    <row r="468">
      <c r="B468" s="95"/>
      <c r="C468" s="95"/>
      <c r="D468" s="95"/>
      <c r="E468" s="95"/>
      <c r="F468" s="95"/>
      <c r="G468" s="95"/>
      <c r="H468" s="95"/>
      <c r="I468" s="96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  <c r="AN468" s="95"/>
      <c r="AO468" s="95"/>
      <c r="AP468" s="95"/>
      <c r="AQ468" s="95"/>
      <c r="AR468" s="95"/>
      <c r="AS468" s="95"/>
      <c r="AT468" s="95"/>
      <c r="AU468" s="95"/>
      <c r="AV468" s="95"/>
      <c r="AW468" s="95"/>
      <c r="AX468" s="95"/>
      <c r="AY468" s="95"/>
      <c r="AZ468" s="95"/>
      <c r="BA468" s="95"/>
      <c r="BB468" s="95"/>
      <c r="BC468" s="95"/>
      <c r="BD468" s="95"/>
      <c r="BE468" s="95"/>
      <c r="BF468" s="95"/>
      <c r="BG468" s="95"/>
    </row>
    <row r="469">
      <c r="B469" s="95"/>
      <c r="C469" s="95"/>
      <c r="D469" s="95"/>
      <c r="E469" s="95"/>
      <c r="F469" s="95"/>
      <c r="G469" s="95"/>
      <c r="H469" s="95"/>
      <c r="I469" s="96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  <c r="AN469" s="95"/>
      <c r="AO469" s="95"/>
      <c r="AP469" s="95"/>
      <c r="AQ469" s="95"/>
      <c r="AR469" s="95"/>
      <c r="AS469" s="95"/>
      <c r="AT469" s="95"/>
      <c r="AU469" s="95"/>
      <c r="AV469" s="95"/>
      <c r="AW469" s="95"/>
      <c r="AX469" s="95"/>
      <c r="AY469" s="95"/>
      <c r="AZ469" s="95"/>
      <c r="BA469" s="95"/>
      <c r="BB469" s="95"/>
      <c r="BC469" s="95"/>
      <c r="BD469" s="95"/>
      <c r="BE469" s="95"/>
      <c r="BF469" s="95"/>
      <c r="BG469" s="95"/>
    </row>
    <row r="470">
      <c r="B470" s="95"/>
      <c r="C470" s="95"/>
      <c r="D470" s="95"/>
      <c r="E470" s="95"/>
      <c r="F470" s="95"/>
      <c r="G470" s="95"/>
      <c r="H470" s="95"/>
      <c r="I470" s="96"/>
      <c r="J470" s="95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  <c r="AN470" s="95"/>
      <c r="AO470" s="95"/>
      <c r="AP470" s="95"/>
      <c r="AQ470" s="95"/>
      <c r="AR470" s="95"/>
      <c r="AS470" s="95"/>
      <c r="AT470" s="95"/>
      <c r="AU470" s="95"/>
      <c r="AV470" s="95"/>
      <c r="AW470" s="95"/>
      <c r="AX470" s="95"/>
      <c r="AY470" s="95"/>
      <c r="AZ470" s="95"/>
      <c r="BA470" s="95"/>
      <c r="BB470" s="95"/>
      <c r="BC470" s="95"/>
      <c r="BD470" s="95"/>
      <c r="BE470" s="95"/>
      <c r="BF470" s="95"/>
      <c r="BG470" s="95"/>
    </row>
    <row r="471">
      <c r="B471" s="95"/>
      <c r="C471" s="95"/>
      <c r="D471" s="95"/>
      <c r="E471" s="95"/>
      <c r="F471" s="95"/>
      <c r="G471" s="95"/>
      <c r="H471" s="95"/>
      <c r="I471" s="96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5"/>
      <c r="AO471" s="95"/>
      <c r="AP471" s="95"/>
      <c r="AQ471" s="95"/>
      <c r="AR471" s="95"/>
      <c r="AS471" s="95"/>
      <c r="AT471" s="95"/>
      <c r="AU471" s="95"/>
      <c r="AV471" s="95"/>
      <c r="AW471" s="95"/>
      <c r="AX471" s="95"/>
      <c r="AY471" s="95"/>
      <c r="AZ471" s="95"/>
      <c r="BA471" s="95"/>
      <c r="BB471" s="95"/>
      <c r="BC471" s="95"/>
      <c r="BD471" s="95"/>
      <c r="BE471" s="95"/>
      <c r="BF471" s="95"/>
      <c r="BG471" s="95"/>
    </row>
    <row r="472">
      <c r="B472" s="95"/>
      <c r="C472" s="95"/>
      <c r="D472" s="95"/>
      <c r="E472" s="95"/>
      <c r="F472" s="95"/>
      <c r="G472" s="95"/>
      <c r="H472" s="95"/>
      <c r="I472" s="96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5"/>
      <c r="AO472" s="95"/>
      <c r="AP472" s="95"/>
      <c r="AQ472" s="95"/>
      <c r="AR472" s="95"/>
      <c r="AS472" s="95"/>
      <c r="AT472" s="95"/>
      <c r="AU472" s="95"/>
      <c r="AV472" s="95"/>
      <c r="AW472" s="95"/>
      <c r="AX472" s="95"/>
      <c r="AY472" s="95"/>
      <c r="AZ472" s="95"/>
      <c r="BA472" s="95"/>
      <c r="BB472" s="95"/>
      <c r="BC472" s="95"/>
      <c r="BD472" s="95"/>
      <c r="BE472" s="95"/>
      <c r="BF472" s="95"/>
      <c r="BG472" s="95"/>
    </row>
    <row r="473">
      <c r="B473" s="95"/>
      <c r="C473" s="95"/>
      <c r="D473" s="95"/>
      <c r="E473" s="95"/>
      <c r="F473" s="95"/>
      <c r="G473" s="95"/>
      <c r="H473" s="95"/>
      <c r="I473" s="96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5"/>
      <c r="AO473" s="95"/>
      <c r="AP473" s="95"/>
      <c r="AQ473" s="95"/>
      <c r="AR473" s="95"/>
      <c r="AS473" s="95"/>
      <c r="AT473" s="95"/>
      <c r="AU473" s="95"/>
      <c r="AV473" s="95"/>
      <c r="AW473" s="95"/>
      <c r="AX473" s="95"/>
      <c r="AY473" s="95"/>
      <c r="AZ473" s="95"/>
      <c r="BA473" s="95"/>
      <c r="BB473" s="95"/>
      <c r="BC473" s="95"/>
      <c r="BD473" s="95"/>
      <c r="BE473" s="95"/>
      <c r="BF473" s="95"/>
      <c r="BG473" s="95"/>
    </row>
    <row r="474">
      <c r="B474" s="95"/>
      <c r="C474" s="95"/>
      <c r="D474" s="95"/>
      <c r="E474" s="95"/>
      <c r="F474" s="95"/>
      <c r="G474" s="95"/>
      <c r="H474" s="95"/>
      <c r="I474" s="96"/>
      <c r="J474" s="95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  <c r="AN474" s="95"/>
      <c r="AO474" s="95"/>
      <c r="AP474" s="95"/>
      <c r="AQ474" s="95"/>
      <c r="AR474" s="95"/>
      <c r="AS474" s="95"/>
      <c r="AT474" s="95"/>
      <c r="AU474" s="95"/>
      <c r="AV474" s="95"/>
      <c r="AW474" s="95"/>
      <c r="AX474" s="95"/>
      <c r="AY474" s="95"/>
      <c r="AZ474" s="95"/>
      <c r="BA474" s="95"/>
      <c r="BB474" s="95"/>
      <c r="BC474" s="95"/>
      <c r="BD474" s="95"/>
      <c r="BE474" s="95"/>
      <c r="BF474" s="95"/>
      <c r="BG474" s="95"/>
    </row>
    <row r="475">
      <c r="B475" s="95"/>
      <c r="C475" s="95"/>
      <c r="D475" s="95"/>
      <c r="E475" s="95"/>
      <c r="F475" s="95"/>
      <c r="G475" s="95"/>
      <c r="H475" s="95"/>
      <c r="I475" s="96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  <c r="AN475" s="95"/>
      <c r="AO475" s="95"/>
      <c r="AP475" s="95"/>
      <c r="AQ475" s="95"/>
      <c r="AR475" s="95"/>
      <c r="AS475" s="95"/>
      <c r="AT475" s="95"/>
      <c r="AU475" s="95"/>
      <c r="AV475" s="95"/>
      <c r="AW475" s="95"/>
      <c r="AX475" s="95"/>
      <c r="AY475" s="95"/>
      <c r="AZ475" s="95"/>
      <c r="BA475" s="95"/>
      <c r="BB475" s="95"/>
      <c r="BC475" s="95"/>
      <c r="BD475" s="95"/>
      <c r="BE475" s="95"/>
      <c r="BF475" s="95"/>
      <c r="BG475" s="95"/>
    </row>
    <row r="476">
      <c r="B476" s="95"/>
      <c r="C476" s="95"/>
      <c r="D476" s="95"/>
      <c r="E476" s="95"/>
      <c r="F476" s="95"/>
      <c r="G476" s="95"/>
      <c r="H476" s="95"/>
      <c r="I476" s="96"/>
      <c r="J476" s="95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  <c r="AN476" s="95"/>
      <c r="AO476" s="95"/>
      <c r="AP476" s="95"/>
      <c r="AQ476" s="95"/>
      <c r="AR476" s="95"/>
      <c r="AS476" s="95"/>
      <c r="AT476" s="95"/>
      <c r="AU476" s="95"/>
      <c r="AV476" s="95"/>
      <c r="AW476" s="95"/>
      <c r="AX476" s="95"/>
      <c r="AY476" s="95"/>
      <c r="AZ476" s="95"/>
      <c r="BA476" s="95"/>
      <c r="BB476" s="95"/>
      <c r="BC476" s="95"/>
      <c r="BD476" s="95"/>
      <c r="BE476" s="95"/>
      <c r="BF476" s="95"/>
      <c r="BG476" s="95"/>
    </row>
    <row r="477">
      <c r="B477" s="95"/>
      <c r="C477" s="95"/>
      <c r="D477" s="95"/>
      <c r="E477" s="95"/>
      <c r="F477" s="95"/>
      <c r="G477" s="95"/>
      <c r="H477" s="95"/>
      <c r="I477" s="96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  <c r="AN477" s="95"/>
      <c r="AO477" s="95"/>
      <c r="AP477" s="95"/>
      <c r="AQ477" s="95"/>
      <c r="AR477" s="95"/>
      <c r="AS477" s="95"/>
      <c r="AT477" s="95"/>
      <c r="AU477" s="95"/>
      <c r="AV477" s="95"/>
      <c r="AW477" s="95"/>
      <c r="AX477" s="95"/>
      <c r="AY477" s="95"/>
      <c r="AZ477" s="95"/>
      <c r="BA477" s="95"/>
      <c r="BB477" s="95"/>
      <c r="BC477" s="95"/>
      <c r="BD477" s="95"/>
      <c r="BE477" s="95"/>
      <c r="BF477" s="95"/>
      <c r="BG477" s="95"/>
    </row>
    <row r="478">
      <c r="B478" s="95"/>
      <c r="C478" s="95"/>
      <c r="D478" s="95"/>
      <c r="E478" s="95"/>
      <c r="F478" s="95"/>
      <c r="G478" s="95"/>
      <c r="H478" s="95"/>
      <c r="I478" s="96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  <c r="AN478" s="95"/>
      <c r="AO478" s="95"/>
      <c r="AP478" s="95"/>
      <c r="AQ478" s="95"/>
      <c r="AR478" s="95"/>
      <c r="AS478" s="95"/>
      <c r="AT478" s="95"/>
      <c r="AU478" s="95"/>
      <c r="AV478" s="95"/>
      <c r="AW478" s="95"/>
      <c r="AX478" s="95"/>
      <c r="AY478" s="95"/>
      <c r="AZ478" s="95"/>
      <c r="BA478" s="95"/>
      <c r="BB478" s="95"/>
      <c r="BC478" s="95"/>
      <c r="BD478" s="95"/>
      <c r="BE478" s="95"/>
      <c r="BF478" s="95"/>
      <c r="BG478" s="95"/>
    </row>
    <row r="479">
      <c r="B479" s="95"/>
      <c r="C479" s="95"/>
      <c r="D479" s="95"/>
      <c r="E479" s="95"/>
      <c r="F479" s="95"/>
      <c r="G479" s="95"/>
      <c r="H479" s="95"/>
      <c r="I479" s="96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  <c r="AN479" s="95"/>
      <c r="AO479" s="95"/>
      <c r="AP479" s="95"/>
      <c r="AQ479" s="95"/>
      <c r="AR479" s="95"/>
      <c r="AS479" s="95"/>
      <c r="AT479" s="95"/>
      <c r="AU479" s="95"/>
      <c r="AV479" s="95"/>
      <c r="AW479" s="95"/>
      <c r="AX479" s="95"/>
      <c r="AY479" s="95"/>
      <c r="AZ479" s="95"/>
      <c r="BA479" s="95"/>
      <c r="BB479" s="95"/>
      <c r="BC479" s="95"/>
      <c r="BD479" s="95"/>
      <c r="BE479" s="95"/>
      <c r="BF479" s="95"/>
      <c r="BG479" s="95"/>
    </row>
    <row r="480">
      <c r="B480" s="95"/>
      <c r="C480" s="95"/>
      <c r="D480" s="95"/>
      <c r="E480" s="95"/>
      <c r="F480" s="95"/>
      <c r="G480" s="95"/>
      <c r="H480" s="95"/>
      <c r="I480" s="96"/>
      <c r="J480" s="95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  <c r="AN480" s="95"/>
      <c r="AO480" s="95"/>
      <c r="AP480" s="95"/>
      <c r="AQ480" s="95"/>
      <c r="AR480" s="95"/>
      <c r="AS480" s="95"/>
      <c r="AT480" s="95"/>
      <c r="AU480" s="95"/>
      <c r="AV480" s="95"/>
      <c r="AW480" s="95"/>
      <c r="AX480" s="95"/>
      <c r="AY480" s="95"/>
      <c r="AZ480" s="95"/>
      <c r="BA480" s="95"/>
      <c r="BB480" s="95"/>
      <c r="BC480" s="95"/>
      <c r="BD480" s="95"/>
      <c r="BE480" s="95"/>
      <c r="BF480" s="95"/>
      <c r="BG480" s="95"/>
    </row>
    <row r="481">
      <c r="B481" s="95"/>
      <c r="C481" s="95"/>
      <c r="D481" s="95"/>
      <c r="E481" s="95"/>
      <c r="F481" s="95"/>
      <c r="G481" s="95"/>
      <c r="H481" s="95"/>
      <c r="I481" s="96"/>
      <c r="J481" s="95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  <c r="AN481" s="95"/>
      <c r="AO481" s="95"/>
      <c r="AP481" s="95"/>
      <c r="AQ481" s="95"/>
      <c r="AR481" s="95"/>
      <c r="AS481" s="95"/>
      <c r="AT481" s="95"/>
      <c r="AU481" s="95"/>
      <c r="AV481" s="95"/>
      <c r="AW481" s="95"/>
      <c r="AX481" s="95"/>
      <c r="AY481" s="95"/>
      <c r="AZ481" s="95"/>
      <c r="BA481" s="95"/>
      <c r="BB481" s="95"/>
      <c r="BC481" s="95"/>
      <c r="BD481" s="95"/>
      <c r="BE481" s="95"/>
      <c r="BF481" s="95"/>
      <c r="BG481" s="95"/>
    </row>
    <row r="482">
      <c r="B482" s="95"/>
      <c r="C482" s="95"/>
      <c r="D482" s="95"/>
      <c r="E482" s="95"/>
      <c r="F482" s="95"/>
      <c r="G482" s="95"/>
      <c r="H482" s="95"/>
      <c r="I482" s="96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  <c r="AN482" s="95"/>
      <c r="AO482" s="95"/>
      <c r="AP482" s="95"/>
      <c r="AQ482" s="95"/>
      <c r="AR482" s="95"/>
      <c r="AS482" s="95"/>
      <c r="AT482" s="95"/>
      <c r="AU482" s="95"/>
      <c r="AV482" s="95"/>
      <c r="AW482" s="95"/>
      <c r="AX482" s="95"/>
      <c r="AY482" s="95"/>
      <c r="AZ482" s="95"/>
      <c r="BA482" s="95"/>
      <c r="BB482" s="95"/>
      <c r="BC482" s="95"/>
      <c r="BD482" s="95"/>
      <c r="BE482" s="95"/>
      <c r="BF482" s="95"/>
      <c r="BG482" s="95"/>
    </row>
    <row r="483">
      <c r="B483" s="95"/>
      <c r="C483" s="95"/>
      <c r="D483" s="95"/>
      <c r="E483" s="95"/>
      <c r="F483" s="95"/>
      <c r="G483" s="95"/>
      <c r="H483" s="95"/>
      <c r="I483" s="96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  <c r="AN483" s="95"/>
      <c r="AO483" s="95"/>
      <c r="AP483" s="95"/>
      <c r="AQ483" s="95"/>
      <c r="AR483" s="95"/>
      <c r="AS483" s="95"/>
      <c r="AT483" s="95"/>
      <c r="AU483" s="95"/>
      <c r="AV483" s="95"/>
      <c r="AW483" s="95"/>
      <c r="AX483" s="95"/>
      <c r="AY483" s="95"/>
      <c r="AZ483" s="95"/>
      <c r="BA483" s="95"/>
      <c r="BB483" s="95"/>
      <c r="BC483" s="95"/>
      <c r="BD483" s="95"/>
      <c r="BE483" s="95"/>
      <c r="BF483" s="95"/>
      <c r="BG483" s="95"/>
    </row>
    <row r="484">
      <c r="B484" s="95"/>
      <c r="C484" s="95"/>
      <c r="D484" s="95"/>
      <c r="E484" s="95"/>
      <c r="F484" s="95"/>
      <c r="G484" s="95"/>
      <c r="H484" s="95"/>
      <c r="I484" s="96"/>
      <c r="J484" s="95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  <c r="AN484" s="95"/>
      <c r="AO484" s="95"/>
      <c r="AP484" s="95"/>
      <c r="AQ484" s="95"/>
      <c r="AR484" s="95"/>
      <c r="AS484" s="95"/>
      <c r="AT484" s="95"/>
      <c r="AU484" s="95"/>
      <c r="AV484" s="95"/>
      <c r="AW484" s="95"/>
      <c r="AX484" s="95"/>
      <c r="AY484" s="95"/>
      <c r="AZ484" s="95"/>
      <c r="BA484" s="95"/>
      <c r="BB484" s="95"/>
      <c r="BC484" s="95"/>
      <c r="BD484" s="95"/>
      <c r="BE484" s="95"/>
      <c r="BF484" s="95"/>
      <c r="BG484" s="95"/>
    </row>
    <row r="485">
      <c r="B485" s="95"/>
      <c r="C485" s="95"/>
      <c r="D485" s="95"/>
      <c r="E485" s="95"/>
      <c r="F485" s="95"/>
      <c r="G485" s="95"/>
      <c r="H485" s="95"/>
      <c r="I485" s="96"/>
      <c r="J485" s="95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  <c r="AN485" s="95"/>
      <c r="AO485" s="95"/>
      <c r="AP485" s="95"/>
      <c r="AQ485" s="95"/>
      <c r="AR485" s="95"/>
      <c r="AS485" s="95"/>
      <c r="AT485" s="95"/>
      <c r="AU485" s="95"/>
      <c r="AV485" s="95"/>
      <c r="AW485" s="95"/>
      <c r="AX485" s="95"/>
      <c r="AY485" s="95"/>
      <c r="AZ485" s="95"/>
      <c r="BA485" s="95"/>
      <c r="BB485" s="95"/>
      <c r="BC485" s="95"/>
      <c r="BD485" s="95"/>
      <c r="BE485" s="95"/>
      <c r="BF485" s="95"/>
      <c r="BG485" s="95"/>
    </row>
    <row r="486">
      <c r="B486" s="95"/>
      <c r="C486" s="95"/>
      <c r="D486" s="95"/>
      <c r="E486" s="95"/>
      <c r="F486" s="95"/>
      <c r="G486" s="95"/>
      <c r="H486" s="95"/>
      <c r="I486" s="96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  <c r="AN486" s="95"/>
      <c r="AO486" s="95"/>
      <c r="AP486" s="95"/>
      <c r="AQ486" s="95"/>
      <c r="AR486" s="95"/>
      <c r="AS486" s="95"/>
      <c r="AT486" s="95"/>
      <c r="AU486" s="95"/>
      <c r="AV486" s="95"/>
      <c r="AW486" s="95"/>
      <c r="AX486" s="95"/>
      <c r="AY486" s="95"/>
      <c r="AZ486" s="95"/>
      <c r="BA486" s="95"/>
      <c r="BB486" s="95"/>
      <c r="BC486" s="95"/>
      <c r="BD486" s="95"/>
      <c r="BE486" s="95"/>
      <c r="BF486" s="95"/>
      <c r="BG486" s="95"/>
    </row>
    <row r="487">
      <c r="B487" s="95"/>
      <c r="C487" s="95"/>
      <c r="D487" s="95"/>
      <c r="E487" s="95"/>
      <c r="F487" s="95"/>
      <c r="G487" s="95"/>
      <c r="H487" s="95"/>
      <c r="I487" s="96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  <c r="AN487" s="95"/>
      <c r="AO487" s="95"/>
      <c r="AP487" s="95"/>
      <c r="AQ487" s="95"/>
      <c r="AR487" s="95"/>
      <c r="AS487" s="95"/>
      <c r="AT487" s="95"/>
      <c r="AU487" s="95"/>
      <c r="AV487" s="95"/>
      <c r="AW487" s="95"/>
      <c r="AX487" s="95"/>
      <c r="AY487" s="95"/>
      <c r="AZ487" s="95"/>
      <c r="BA487" s="95"/>
      <c r="BB487" s="95"/>
      <c r="BC487" s="95"/>
      <c r="BD487" s="95"/>
      <c r="BE487" s="95"/>
      <c r="BF487" s="95"/>
      <c r="BG487" s="95"/>
    </row>
    <row r="488">
      <c r="B488" s="95"/>
      <c r="C488" s="95"/>
      <c r="D488" s="95"/>
      <c r="E488" s="95"/>
      <c r="F488" s="95"/>
      <c r="G488" s="95"/>
      <c r="H488" s="95"/>
      <c r="I488" s="96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  <c r="AN488" s="95"/>
      <c r="AO488" s="95"/>
      <c r="AP488" s="95"/>
      <c r="AQ488" s="95"/>
      <c r="AR488" s="95"/>
      <c r="AS488" s="95"/>
      <c r="AT488" s="95"/>
      <c r="AU488" s="95"/>
      <c r="AV488" s="95"/>
      <c r="AW488" s="95"/>
      <c r="AX488" s="95"/>
      <c r="AY488" s="95"/>
      <c r="AZ488" s="95"/>
      <c r="BA488" s="95"/>
      <c r="BB488" s="95"/>
      <c r="BC488" s="95"/>
      <c r="BD488" s="95"/>
      <c r="BE488" s="95"/>
      <c r="BF488" s="95"/>
      <c r="BG488" s="95"/>
    </row>
    <row r="489">
      <c r="B489" s="95"/>
      <c r="C489" s="95"/>
      <c r="D489" s="95"/>
      <c r="E489" s="95"/>
      <c r="F489" s="95"/>
      <c r="G489" s="95"/>
      <c r="H489" s="95"/>
      <c r="I489" s="96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  <c r="AN489" s="95"/>
      <c r="AO489" s="95"/>
      <c r="AP489" s="95"/>
      <c r="AQ489" s="95"/>
      <c r="AR489" s="95"/>
      <c r="AS489" s="95"/>
      <c r="AT489" s="95"/>
      <c r="AU489" s="95"/>
      <c r="AV489" s="95"/>
      <c r="AW489" s="95"/>
      <c r="AX489" s="95"/>
      <c r="AY489" s="95"/>
      <c r="AZ489" s="95"/>
      <c r="BA489" s="95"/>
      <c r="BB489" s="95"/>
      <c r="BC489" s="95"/>
      <c r="BD489" s="95"/>
      <c r="BE489" s="95"/>
      <c r="BF489" s="95"/>
      <c r="BG489" s="95"/>
    </row>
    <row r="490">
      <c r="B490" s="95"/>
      <c r="C490" s="95"/>
      <c r="D490" s="95"/>
      <c r="E490" s="95"/>
      <c r="F490" s="95"/>
      <c r="G490" s="95"/>
      <c r="H490" s="95"/>
      <c r="I490" s="96"/>
      <c r="J490" s="95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  <c r="AN490" s="95"/>
      <c r="AO490" s="95"/>
      <c r="AP490" s="95"/>
      <c r="AQ490" s="95"/>
      <c r="AR490" s="95"/>
      <c r="AS490" s="95"/>
      <c r="AT490" s="95"/>
      <c r="AU490" s="95"/>
      <c r="AV490" s="95"/>
      <c r="AW490" s="95"/>
      <c r="AX490" s="95"/>
      <c r="AY490" s="95"/>
      <c r="AZ490" s="95"/>
      <c r="BA490" s="95"/>
      <c r="BB490" s="95"/>
      <c r="BC490" s="95"/>
      <c r="BD490" s="95"/>
      <c r="BE490" s="95"/>
      <c r="BF490" s="95"/>
      <c r="BG490" s="95"/>
    </row>
    <row r="491">
      <c r="B491" s="95"/>
      <c r="C491" s="95"/>
      <c r="D491" s="95"/>
      <c r="E491" s="95"/>
      <c r="F491" s="95"/>
      <c r="G491" s="95"/>
      <c r="H491" s="95"/>
      <c r="I491" s="96"/>
      <c r="J491" s="95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  <c r="AN491" s="95"/>
      <c r="AO491" s="95"/>
      <c r="AP491" s="95"/>
      <c r="AQ491" s="95"/>
      <c r="AR491" s="95"/>
      <c r="AS491" s="95"/>
      <c r="AT491" s="95"/>
      <c r="AU491" s="95"/>
      <c r="AV491" s="95"/>
      <c r="AW491" s="95"/>
      <c r="AX491" s="95"/>
      <c r="AY491" s="95"/>
      <c r="AZ491" s="95"/>
      <c r="BA491" s="95"/>
      <c r="BB491" s="95"/>
      <c r="BC491" s="95"/>
      <c r="BD491" s="95"/>
      <c r="BE491" s="95"/>
      <c r="BF491" s="95"/>
      <c r="BG491" s="95"/>
    </row>
    <row r="492">
      <c r="B492" s="95"/>
      <c r="C492" s="95"/>
      <c r="D492" s="95"/>
      <c r="E492" s="95"/>
      <c r="F492" s="95"/>
      <c r="G492" s="95"/>
      <c r="H492" s="95"/>
      <c r="I492" s="96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  <c r="AN492" s="95"/>
      <c r="AO492" s="95"/>
      <c r="AP492" s="95"/>
      <c r="AQ492" s="95"/>
      <c r="AR492" s="95"/>
      <c r="AS492" s="95"/>
      <c r="AT492" s="95"/>
      <c r="AU492" s="95"/>
      <c r="AV492" s="95"/>
      <c r="AW492" s="95"/>
      <c r="AX492" s="95"/>
      <c r="AY492" s="95"/>
      <c r="AZ492" s="95"/>
      <c r="BA492" s="95"/>
      <c r="BB492" s="95"/>
      <c r="BC492" s="95"/>
      <c r="BD492" s="95"/>
      <c r="BE492" s="95"/>
      <c r="BF492" s="95"/>
      <c r="BG492" s="95"/>
    </row>
    <row r="493">
      <c r="B493" s="95"/>
      <c r="C493" s="95"/>
      <c r="D493" s="95"/>
      <c r="E493" s="95"/>
      <c r="F493" s="95"/>
      <c r="G493" s="95"/>
      <c r="H493" s="95"/>
      <c r="I493" s="96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  <c r="AN493" s="95"/>
      <c r="AO493" s="95"/>
      <c r="AP493" s="95"/>
      <c r="AQ493" s="95"/>
      <c r="AR493" s="95"/>
      <c r="AS493" s="95"/>
      <c r="AT493" s="95"/>
      <c r="AU493" s="95"/>
      <c r="AV493" s="95"/>
      <c r="AW493" s="95"/>
      <c r="AX493" s="95"/>
      <c r="AY493" s="95"/>
      <c r="AZ493" s="95"/>
      <c r="BA493" s="95"/>
      <c r="BB493" s="95"/>
      <c r="BC493" s="95"/>
      <c r="BD493" s="95"/>
      <c r="BE493" s="95"/>
      <c r="BF493" s="95"/>
      <c r="BG493" s="95"/>
    </row>
    <row r="494">
      <c r="B494" s="95"/>
      <c r="C494" s="95"/>
      <c r="D494" s="95"/>
      <c r="E494" s="95"/>
      <c r="F494" s="95"/>
      <c r="G494" s="95"/>
      <c r="H494" s="95"/>
      <c r="I494" s="96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5"/>
      <c r="AQ494" s="95"/>
      <c r="AR494" s="95"/>
      <c r="AS494" s="95"/>
      <c r="AT494" s="95"/>
      <c r="AU494" s="95"/>
      <c r="AV494" s="95"/>
      <c r="AW494" s="95"/>
      <c r="AX494" s="95"/>
      <c r="AY494" s="95"/>
      <c r="AZ494" s="95"/>
      <c r="BA494" s="95"/>
      <c r="BB494" s="95"/>
      <c r="BC494" s="95"/>
      <c r="BD494" s="95"/>
      <c r="BE494" s="95"/>
      <c r="BF494" s="95"/>
      <c r="BG494" s="95"/>
    </row>
    <row r="495">
      <c r="B495" s="95"/>
      <c r="C495" s="95"/>
      <c r="D495" s="95"/>
      <c r="E495" s="95"/>
      <c r="F495" s="95"/>
      <c r="G495" s="95"/>
      <c r="H495" s="95"/>
      <c r="I495" s="96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  <c r="AN495" s="95"/>
      <c r="AO495" s="95"/>
      <c r="AP495" s="95"/>
      <c r="AQ495" s="95"/>
      <c r="AR495" s="95"/>
      <c r="AS495" s="95"/>
      <c r="AT495" s="95"/>
      <c r="AU495" s="95"/>
      <c r="AV495" s="95"/>
      <c r="AW495" s="95"/>
      <c r="AX495" s="95"/>
      <c r="AY495" s="95"/>
      <c r="AZ495" s="95"/>
      <c r="BA495" s="95"/>
      <c r="BB495" s="95"/>
      <c r="BC495" s="95"/>
      <c r="BD495" s="95"/>
      <c r="BE495" s="95"/>
      <c r="BF495" s="95"/>
      <c r="BG495" s="95"/>
    </row>
    <row r="496">
      <c r="B496" s="95"/>
      <c r="C496" s="95"/>
      <c r="D496" s="95"/>
      <c r="E496" s="95"/>
      <c r="F496" s="95"/>
      <c r="G496" s="95"/>
      <c r="H496" s="95"/>
      <c r="I496" s="96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  <c r="AN496" s="95"/>
      <c r="AO496" s="95"/>
      <c r="AP496" s="95"/>
      <c r="AQ496" s="95"/>
      <c r="AR496" s="95"/>
      <c r="AS496" s="95"/>
      <c r="AT496" s="95"/>
      <c r="AU496" s="95"/>
      <c r="AV496" s="95"/>
      <c r="AW496" s="95"/>
      <c r="AX496" s="95"/>
      <c r="AY496" s="95"/>
      <c r="AZ496" s="95"/>
      <c r="BA496" s="95"/>
      <c r="BB496" s="95"/>
      <c r="BC496" s="95"/>
      <c r="BD496" s="95"/>
      <c r="BE496" s="95"/>
      <c r="BF496" s="95"/>
      <c r="BG496" s="95"/>
    </row>
    <row r="497">
      <c r="B497" s="95"/>
      <c r="C497" s="95"/>
      <c r="D497" s="95"/>
      <c r="E497" s="95"/>
      <c r="F497" s="95"/>
      <c r="G497" s="95"/>
      <c r="H497" s="95"/>
      <c r="I497" s="96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  <c r="AN497" s="95"/>
      <c r="AO497" s="95"/>
      <c r="AP497" s="95"/>
      <c r="AQ497" s="95"/>
      <c r="AR497" s="95"/>
      <c r="AS497" s="95"/>
      <c r="AT497" s="95"/>
      <c r="AU497" s="95"/>
      <c r="AV497" s="95"/>
      <c r="AW497" s="95"/>
      <c r="AX497" s="95"/>
      <c r="AY497" s="95"/>
      <c r="AZ497" s="95"/>
      <c r="BA497" s="95"/>
      <c r="BB497" s="95"/>
      <c r="BC497" s="95"/>
      <c r="BD497" s="95"/>
      <c r="BE497" s="95"/>
      <c r="BF497" s="95"/>
      <c r="BG497" s="95"/>
    </row>
    <row r="498">
      <c r="B498" s="95"/>
      <c r="C498" s="95"/>
      <c r="D498" s="95"/>
      <c r="E498" s="95"/>
      <c r="F498" s="95"/>
      <c r="G498" s="95"/>
      <c r="H498" s="95"/>
      <c r="I498" s="96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  <c r="AN498" s="95"/>
      <c r="AO498" s="95"/>
      <c r="AP498" s="95"/>
      <c r="AQ498" s="95"/>
      <c r="AR498" s="95"/>
      <c r="AS498" s="95"/>
      <c r="AT498" s="95"/>
      <c r="AU498" s="95"/>
      <c r="AV498" s="95"/>
      <c r="AW498" s="95"/>
      <c r="AX498" s="95"/>
      <c r="AY498" s="95"/>
      <c r="AZ498" s="95"/>
      <c r="BA498" s="95"/>
      <c r="BB498" s="95"/>
      <c r="BC498" s="95"/>
      <c r="BD498" s="95"/>
      <c r="BE498" s="95"/>
      <c r="BF498" s="95"/>
      <c r="BG498" s="95"/>
    </row>
    <row r="499">
      <c r="B499" s="95"/>
      <c r="C499" s="95"/>
      <c r="D499" s="95"/>
      <c r="E499" s="95"/>
      <c r="F499" s="95"/>
      <c r="G499" s="95"/>
      <c r="H499" s="95"/>
      <c r="I499" s="96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  <c r="AN499" s="95"/>
      <c r="AO499" s="95"/>
      <c r="AP499" s="95"/>
      <c r="AQ499" s="95"/>
      <c r="AR499" s="95"/>
      <c r="AS499" s="95"/>
      <c r="AT499" s="95"/>
      <c r="AU499" s="95"/>
      <c r="AV499" s="95"/>
      <c r="AW499" s="95"/>
      <c r="AX499" s="95"/>
      <c r="AY499" s="95"/>
      <c r="AZ499" s="95"/>
      <c r="BA499" s="95"/>
      <c r="BB499" s="95"/>
      <c r="BC499" s="95"/>
      <c r="BD499" s="95"/>
      <c r="BE499" s="95"/>
      <c r="BF499" s="95"/>
      <c r="BG499" s="95"/>
    </row>
    <row r="500">
      <c r="B500" s="95"/>
      <c r="C500" s="95"/>
      <c r="D500" s="95"/>
      <c r="E500" s="95"/>
      <c r="F500" s="95"/>
      <c r="G500" s="95"/>
      <c r="H500" s="95"/>
      <c r="I500" s="96"/>
      <c r="J500" s="95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  <c r="AN500" s="95"/>
      <c r="AO500" s="95"/>
      <c r="AP500" s="95"/>
      <c r="AQ500" s="95"/>
      <c r="AR500" s="95"/>
      <c r="AS500" s="95"/>
      <c r="AT500" s="95"/>
      <c r="AU500" s="95"/>
      <c r="AV500" s="95"/>
      <c r="AW500" s="95"/>
      <c r="AX500" s="95"/>
      <c r="AY500" s="95"/>
      <c r="AZ500" s="95"/>
      <c r="BA500" s="95"/>
      <c r="BB500" s="95"/>
      <c r="BC500" s="95"/>
      <c r="BD500" s="95"/>
      <c r="BE500" s="95"/>
      <c r="BF500" s="95"/>
      <c r="BG500" s="95"/>
    </row>
    <row r="501">
      <c r="B501" s="95"/>
      <c r="C501" s="95"/>
      <c r="D501" s="95"/>
      <c r="E501" s="95"/>
      <c r="F501" s="95"/>
      <c r="G501" s="95"/>
      <c r="H501" s="95"/>
      <c r="I501" s="96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  <c r="AN501" s="95"/>
      <c r="AO501" s="95"/>
      <c r="AP501" s="95"/>
      <c r="AQ501" s="95"/>
      <c r="AR501" s="95"/>
      <c r="AS501" s="95"/>
      <c r="AT501" s="95"/>
      <c r="AU501" s="95"/>
      <c r="AV501" s="95"/>
      <c r="AW501" s="95"/>
      <c r="AX501" s="95"/>
      <c r="AY501" s="95"/>
      <c r="AZ501" s="95"/>
      <c r="BA501" s="95"/>
      <c r="BB501" s="95"/>
      <c r="BC501" s="95"/>
      <c r="BD501" s="95"/>
      <c r="BE501" s="95"/>
      <c r="BF501" s="95"/>
      <c r="BG501" s="95"/>
    </row>
    <row r="502">
      <c r="B502" s="95"/>
      <c r="C502" s="95"/>
      <c r="D502" s="95"/>
      <c r="E502" s="95"/>
      <c r="F502" s="95"/>
      <c r="G502" s="95"/>
      <c r="H502" s="95"/>
      <c r="I502" s="96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  <c r="AN502" s="95"/>
      <c r="AO502" s="95"/>
      <c r="AP502" s="95"/>
      <c r="AQ502" s="95"/>
      <c r="AR502" s="95"/>
      <c r="AS502" s="95"/>
      <c r="AT502" s="95"/>
      <c r="AU502" s="95"/>
      <c r="AV502" s="95"/>
      <c r="AW502" s="95"/>
      <c r="AX502" s="95"/>
      <c r="AY502" s="95"/>
      <c r="AZ502" s="95"/>
      <c r="BA502" s="95"/>
      <c r="BB502" s="95"/>
      <c r="BC502" s="95"/>
      <c r="BD502" s="95"/>
      <c r="BE502" s="95"/>
      <c r="BF502" s="95"/>
      <c r="BG502" s="95"/>
    </row>
    <row r="503">
      <c r="B503" s="95"/>
      <c r="C503" s="95"/>
      <c r="D503" s="95"/>
      <c r="E503" s="95"/>
      <c r="F503" s="95"/>
      <c r="G503" s="95"/>
      <c r="H503" s="95"/>
      <c r="I503" s="96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  <c r="AN503" s="95"/>
      <c r="AO503" s="95"/>
      <c r="AP503" s="95"/>
      <c r="AQ503" s="95"/>
      <c r="AR503" s="95"/>
      <c r="AS503" s="95"/>
      <c r="AT503" s="95"/>
      <c r="AU503" s="95"/>
      <c r="AV503" s="95"/>
      <c r="AW503" s="95"/>
      <c r="AX503" s="95"/>
      <c r="AY503" s="95"/>
      <c r="AZ503" s="95"/>
      <c r="BA503" s="95"/>
      <c r="BB503" s="95"/>
      <c r="BC503" s="95"/>
      <c r="BD503" s="95"/>
      <c r="BE503" s="95"/>
      <c r="BF503" s="95"/>
      <c r="BG503" s="95"/>
    </row>
    <row r="504">
      <c r="B504" s="95"/>
      <c r="C504" s="95"/>
      <c r="D504" s="95"/>
      <c r="E504" s="95"/>
      <c r="F504" s="95"/>
      <c r="G504" s="95"/>
      <c r="H504" s="95"/>
      <c r="I504" s="96"/>
      <c r="J504" s="95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  <c r="AN504" s="95"/>
      <c r="AO504" s="95"/>
      <c r="AP504" s="95"/>
      <c r="AQ504" s="95"/>
      <c r="AR504" s="95"/>
      <c r="AS504" s="95"/>
      <c r="AT504" s="95"/>
      <c r="AU504" s="95"/>
      <c r="AV504" s="95"/>
      <c r="AW504" s="95"/>
      <c r="AX504" s="95"/>
      <c r="AY504" s="95"/>
      <c r="AZ504" s="95"/>
      <c r="BA504" s="95"/>
      <c r="BB504" s="95"/>
      <c r="BC504" s="95"/>
      <c r="BD504" s="95"/>
      <c r="BE504" s="95"/>
      <c r="BF504" s="95"/>
      <c r="BG504" s="95"/>
    </row>
    <row r="505">
      <c r="B505" s="95"/>
      <c r="C505" s="95"/>
      <c r="D505" s="95"/>
      <c r="E505" s="95"/>
      <c r="F505" s="95"/>
      <c r="G505" s="95"/>
      <c r="H505" s="95"/>
      <c r="I505" s="96"/>
      <c r="J505" s="95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  <c r="AN505" s="95"/>
      <c r="AO505" s="95"/>
      <c r="AP505" s="95"/>
      <c r="AQ505" s="95"/>
      <c r="AR505" s="95"/>
      <c r="AS505" s="95"/>
      <c r="AT505" s="95"/>
      <c r="AU505" s="95"/>
      <c r="AV505" s="95"/>
      <c r="AW505" s="95"/>
      <c r="AX505" s="95"/>
      <c r="AY505" s="95"/>
      <c r="AZ505" s="95"/>
      <c r="BA505" s="95"/>
      <c r="BB505" s="95"/>
      <c r="BC505" s="95"/>
      <c r="BD505" s="95"/>
      <c r="BE505" s="95"/>
      <c r="BF505" s="95"/>
      <c r="BG505" s="95"/>
    </row>
    <row r="506">
      <c r="B506" s="95"/>
      <c r="C506" s="95"/>
      <c r="D506" s="95"/>
      <c r="E506" s="95"/>
      <c r="F506" s="95"/>
      <c r="G506" s="95"/>
      <c r="H506" s="95"/>
      <c r="I506" s="96"/>
      <c r="J506" s="95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  <c r="AN506" s="95"/>
      <c r="AO506" s="95"/>
      <c r="AP506" s="95"/>
      <c r="AQ506" s="95"/>
      <c r="AR506" s="95"/>
      <c r="AS506" s="95"/>
      <c r="AT506" s="95"/>
      <c r="AU506" s="95"/>
      <c r="AV506" s="95"/>
      <c r="AW506" s="95"/>
      <c r="AX506" s="95"/>
      <c r="AY506" s="95"/>
      <c r="AZ506" s="95"/>
      <c r="BA506" s="95"/>
      <c r="BB506" s="95"/>
      <c r="BC506" s="95"/>
      <c r="BD506" s="95"/>
      <c r="BE506" s="95"/>
      <c r="BF506" s="95"/>
      <c r="BG506" s="95"/>
    </row>
    <row r="507">
      <c r="B507" s="95"/>
      <c r="C507" s="95"/>
      <c r="D507" s="95"/>
      <c r="E507" s="95"/>
      <c r="F507" s="95"/>
      <c r="G507" s="95"/>
      <c r="H507" s="95"/>
      <c r="I507" s="96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  <c r="AN507" s="95"/>
      <c r="AO507" s="95"/>
      <c r="AP507" s="95"/>
      <c r="AQ507" s="95"/>
      <c r="AR507" s="95"/>
      <c r="AS507" s="95"/>
      <c r="AT507" s="95"/>
      <c r="AU507" s="95"/>
      <c r="AV507" s="95"/>
      <c r="AW507" s="95"/>
      <c r="AX507" s="95"/>
      <c r="AY507" s="95"/>
      <c r="AZ507" s="95"/>
      <c r="BA507" s="95"/>
      <c r="BB507" s="95"/>
      <c r="BC507" s="95"/>
      <c r="BD507" s="95"/>
      <c r="BE507" s="95"/>
      <c r="BF507" s="95"/>
      <c r="BG507" s="95"/>
    </row>
    <row r="508">
      <c r="B508" s="95"/>
      <c r="C508" s="95"/>
      <c r="D508" s="95"/>
      <c r="E508" s="95"/>
      <c r="F508" s="95"/>
      <c r="G508" s="95"/>
      <c r="H508" s="95"/>
      <c r="I508" s="96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  <c r="AN508" s="95"/>
      <c r="AO508" s="95"/>
      <c r="AP508" s="95"/>
      <c r="AQ508" s="95"/>
      <c r="AR508" s="95"/>
      <c r="AS508" s="95"/>
      <c r="AT508" s="95"/>
      <c r="AU508" s="95"/>
      <c r="AV508" s="95"/>
      <c r="AW508" s="95"/>
      <c r="AX508" s="95"/>
      <c r="AY508" s="95"/>
      <c r="AZ508" s="95"/>
      <c r="BA508" s="95"/>
      <c r="BB508" s="95"/>
      <c r="BC508" s="95"/>
      <c r="BD508" s="95"/>
      <c r="BE508" s="95"/>
      <c r="BF508" s="95"/>
      <c r="BG508" s="95"/>
    </row>
    <row r="509">
      <c r="B509" s="95"/>
      <c r="C509" s="95"/>
      <c r="D509" s="95"/>
      <c r="E509" s="95"/>
      <c r="F509" s="95"/>
      <c r="G509" s="95"/>
      <c r="H509" s="95"/>
      <c r="I509" s="96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  <c r="AN509" s="95"/>
      <c r="AO509" s="95"/>
      <c r="AP509" s="95"/>
      <c r="AQ509" s="95"/>
      <c r="AR509" s="95"/>
      <c r="AS509" s="95"/>
      <c r="AT509" s="95"/>
      <c r="AU509" s="95"/>
      <c r="AV509" s="95"/>
      <c r="AW509" s="95"/>
      <c r="AX509" s="95"/>
      <c r="AY509" s="95"/>
      <c r="AZ509" s="95"/>
      <c r="BA509" s="95"/>
      <c r="BB509" s="95"/>
      <c r="BC509" s="95"/>
      <c r="BD509" s="95"/>
      <c r="BE509" s="95"/>
      <c r="BF509" s="95"/>
      <c r="BG509" s="95"/>
    </row>
    <row r="510">
      <c r="B510" s="95"/>
      <c r="C510" s="95"/>
      <c r="D510" s="95"/>
      <c r="E510" s="95"/>
      <c r="F510" s="95"/>
      <c r="G510" s="95"/>
      <c r="H510" s="95"/>
      <c r="I510" s="96"/>
      <c r="J510" s="95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  <c r="AN510" s="95"/>
      <c r="AO510" s="95"/>
      <c r="AP510" s="95"/>
      <c r="AQ510" s="95"/>
      <c r="AR510" s="95"/>
      <c r="AS510" s="95"/>
      <c r="AT510" s="95"/>
      <c r="AU510" s="95"/>
      <c r="AV510" s="95"/>
      <c r="AW510" s="95"/>
      <c r="AX510" s="95"/>
      <c r="AY510" s="95"/>
      <c r="AZ510" s="95"/>
      <c r="BA510" s="95"/>
      <c r="BB510" s="95"/>
      <c r="BC510" s="95"/>
      <c r="BD510" s="95"/>
      <c r="BE510" s="95"/>
      <c r="BF510" s="95"/>
      <c r="BG510" s="95"/>
    </row>
    <row r="511">
      <c r="B511" s="95"/>
      <c r="C511" s="95"/>
      <c r="D511" s="95"/>
      <c r="E511" s="95"/>
      <c r="F511" s="95"/>
      <c r="G511" s="95"/>
      <c r="H511" s="95"/>
      <c r="I511" s="96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  <c r="AN511" s="95"/>
      <c r="AO511" s="95"/>
      <c r="AP511" s="95"/>
      <c r="AQ511" s="95"/>
      <c r="AR511" s="95"/>
      <c r="AS511" s="95"/>
      <c r="AT511" s="95"/>
      <c r="AU511" s="95"/>
      <c r="AV511" s="95"/>
      <c r="AW511" s="95"/>
      <c r="AX511" s="95"/>
      <c r="AY511" s="95"/>
      <c r="AZ511" s="95"/>
      <c r="BA511" s="95"/>
      <c r="BB511" s="95"/>
      <c r="BC511" s="95"/>
      <c r="BD511" s="95"/>
      <c r="BE511" s="95"/>
      <c r="BF511" s="95"/>
      <c r="BG511" s="95"/>
    </row>
    <row r="512">
      <c r="B512" s="95"/>
      <c r="C512" s="95"/>
      <c r="D512" s="95"/>
      <c r="E512" s="95"/>
      <c r="F512" s="95"/>
      <c r="G512" s="95"/>
      <c r="H512" s="95"/>
      <c r="I512" s="96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  <c r="AN512" s="95"/>
      <c r="AO512" s="95"/>
      <c r="AP512" s="95"/>
      <c r="AQ512" s="95"/>
      <c r="AR512" s="95"/>
      <c r="AS512" s="95"/>
      <c r="AT512" s="95"/>
      <c r="AU512" s="95"/>
      <c r="AV512" s="95"/>
      <c r="AW512" s="95"/>
      <c r="AX512" s="95"/>
      <c r="AY512" s="95"/>
      <c r="AZ512" s="95"/>
      <c r="BA512" s="95"/>
      <c r="BB512" s="95"/>
      <c r="BC512" s="95"/>
      <c r="BD512" s="95"/>
      <c r="BE512" s="95"/>
      <c r="BF512" s="95"/>
      <c r="BG512" s="95"/>
    </row>
    <row r="513">
      <c r="B513" s="95"/>
      <c r="C513" s="95"/>
      <c r="D513" s="95"/>
      <c r="E513" s="95"/>
      <c r="F513" s="95"/>
      <c r="G513" s="95"/>
      <c r="H513" s="95"/>
      <c r="I513" s="96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  <c r="AN513" s="95"/>
      <c r="AO513" s="95"/>
      <c r="AP513" s="95"/>
      <c r="AQ513" s="95"/>
      <c r="AR513" s="95"/>
      <c r="AS513" s="95"/>
      <c r="AT513" s="95"/>
      <c r="AU513" s="95"/>
      <c r="AV513" s="95"/>
      <c r="AW513" s="95"/>
      <c r="AX513" s="95"/>
      <c r="AY513" s="95"/>
      <c r="AZ513" s="95"/>
      <c r="BA513" s="95"/>
      <c r="BB513" s="95"/>
      <c r="BC513" s="95"/>
      <c r="BD513" s="95"/>
      <c r="BE513" s="95"/>
      <c r="BF513" s="95"/>
      <c r="BG513" s="95"/>
    </row>
    <row r="514">
      <c r="B514" s="95"/>
      <c r="C514" s="95"/>
      <c r="D514" s="95"/>
      <c r="E514" s="95"/>
      <c r="F514" s="95"/>
      <c r="G514" s="95"/>
      <c r="H514" s="95"/>
      <c r="I514" s="96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  <c r="AN514" s="95"/>
      <c r="AO514" s="95"/>
      <c r="AP514" s="95"/>
      <c r="AQ514" s="95"/>
      <c r="AR514" s="95"/>
      <c r="AS514" s="95"/>
      <c r="AT514" s="95"/>
      <c r="AU514" s="95"/>
      <c r="AV514" s="95"/>
      <c r="AW514" s="95"/>
      <c r="AX514" s="95"/>
      <c r="AY514" s="95"/>
      <c r="AZ514" s="95"/>
      <c r="BA514" s="95"/>
      <c r="BB514" s="95"/>
      <c r="BC514" s="95"/>
      <c r="BD514" s="95"/>
      <c r="BE514" s="95"/>
      <c r="BF514" s="95"/>
      <c r="BG514" s="95"/>
    </row>
    <row r="515">
      <c r="B515" s="95"/>
      <c r="C515" s="95"/>
      <c r="D515" s="95"/>
      <c r="E515" s="95"/>
      <c r="F515" s="95"/>
      <c r="G515" s="95"/>
      <c r="H515" s="95"/>
      <c r="I515" s="96"/>
      <c r="J515" s="95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  <c r="AN515" s="95"/>
      <c r="AO515" s="95"/>
      <c r="AP515" s="95"/>
      <c r="AQ515" s="95"/>
      <c r="AR515" s="95"/>
      <c r="AS515" s="95"/>
      <c r="AT515" s="95"/>
      <c r="AU515" s="95"/>
      <c r="AV515" s="95"/>
      <c r="AW515" s="95"/>
      <c r="AX515" s="95"/>
      <c r="AY515" s="95"/>
      <c r="AZ515" s="95"/>
      <c r="BA515" s="95"/>
      <c r="BB515" s="95"/>
      <c r="BC515" s="95"/>
      <c r="BD515" s="95"/>
      <c r="BE515" s="95"/>
      <c r="BF515" s="95"/>
      <c r="BG515" s="95"/>
    </row>
    <row r="516">
      <c r="B516" s="95"/>
      <c r="C516" s="95"/>
      <c r="D516" s="95"/>
      <c r="E516" s="95"/>
      <c r="F516" s="95"/>
      <c r="G516" s="95"/>
      <c r="H516" s="95"/>
      <c r="I516" s="96"/>
      <c r="J516" s="95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  <c r="AN516" s="95"/>
      <c r="AO516" s="95"/>
      <c r="AP516" s="95"/>
      <c r="AQ516" s="95"/>
      <c r="AR516" s="95"/>
      <c r="AS516" s="95"/>
      <c r="AT516" s="95"/>
      <c r="AU516" s="95"/>
      <c r="AV516" s="95"/>
      <c r="AW516" s="95"/>
      <c r="AX516" s="95"/>
      <c r="AY516" s="95"/>
      <c r="AZ516" s="95"/>
      <c r="BA516" s="95"/>
      <c r="BB516" s="95"/>
      <c r="BC516" s="95"/>
      <c r="BD516" s="95"/>
      <c r="BE516" s="95"/>
      <c r="BF516" s="95"/>
      <c r="BG516" s="95"/>
    </row>
    <row r="517">
      <c r="B517" s="95"/>
      <c r="C517" s="95"/>
      <c r="D517" s="95"/>
      <c r="E517" s="95"/>
      <c r="F517" s="95"/>
      <c r="G517" s="95"/>
      <c r="H517" s="95"/>
      <c r="I517" s="96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  <c r="AN517" s="95"/>
      <c r="AO517" s="95"/>
      <c r="AP517" s="95"/>
      <c r="AQ517" s="95"/>
      <c r="AR517" s="95"/>
      <c r="AS517" s="95"/>
      <c r="AT517" s="95"/>
      <c r="AU517" s="95"/>
      <c r="AV517" s="95"/>
      <c r="AW517" s="95"/>
      <c r="AX517" s="95"/>
      <c r="AY517" s="95"/>
      <c r="AZ517" s="95"/>
      <c r="BA517" s="95"/>
      <c r="BB517" s="95"/>
      <c r="BC517" s="95"/>
      <c r="BD517" s="95"/>
      <c r="BE517" s="95"/>
      <c r="BF517" s="95"/>
      <c r="BG517" s="95"/>
    </row>
    <row r="518">
      <c r="B518" s="95"/>
      <c r="C518" s="95"/>
      <c r="D518" s="95"/>
      <c r="E518" s="95"/>
      <c r="F518" s="95"/>
      <c r="G518" s="95"/>
      <c r="H518" s="95"/>
      <c r="I518" s="96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  <c r="AN518" s="95"/>
      <c r="AO518" s="95"/>
      <c r="AP518" s="95"/>
      <c r="AQ518" s="95"/>
      <c r="AR518" s="95"/>
      <c r="AS518" s="95"/>
      <c r="AT518" s="95"/>
      <c r="AU518" s="95"/>
      <c r="AV518" s="95"/>
      <c r="AW518" s="95"/>
      <c r="AX518" s="95"/>
      <c r="AY518" s="95"/>
      <c r="AZ518" s="95"/>
      <c r="BA518" s="95"/>
      <c r="BB518" s="95"/>
      <c r="BC518" s="95"/>
      <c r="BD518" s="95"/>
      <c r="BE518" s="95"/>
      <c r="BF518" s="95"/>
      <c r="BG518" s="95"/>
    </row>
    <row r="519">
      <c r="B519" s="95"/>
      <c r="C519" s="95"/>
      <c r="D519" s="95"/>
      <c r="E519" s="95"/>
      <c r="F519" s="95"/>
      <c r="G519" s="95"/>
      <c r="H519" s="95"/>
      <c r="I519" s="96"/>
      <c r="J519" s="95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  <c r="AN519" s="95"/>
      <c r="AO519" s="95"/>
      <c r="AP519" s="95"/>
      <c r="AQ519" s="95"/>
      <c r="AR519" s="95"/>
      <c r="AS519" s="95"/>
      <c r="AT519" s="95"/>
      <c r="AU519" s="95"/>
      <c r="AV519" s="95"/>
      <c r="AW519" s="95"/>
      <c r="AX519" s="95"/>
      <c r="AY519" s="95"/>
      <c r="AZ519" s="95"/>
      <c r="BA519" s="95"/>
      <c r="BB519" s="95"/>
      <c r="BC519" s="95"/>
      <c r="BD519" s="95"/>
      <c r="BE519" s="95"/>
      <c r="BF519" s="95"/>
      <c r="BG519" s="95"/>
    </row>
    <row r="520">
      <c r="B520" s="95"/>
      <c r="C520" s="95"/>
      <c r="D520" s="95"/>
      <c r="E520" s="95"/>
      <c r="F520" s="95"/>
      <c r="G520" s="95"/>
      <c r="H520" s="95"/>
      <c r="I520" s="96"/>
      <c r="J520" s="95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  <c r="AN520" s="95"/>
      <c r="AO520" s="95"/>
      <c r="AP520" s="95"/>
      <c r="AQ520" s="95"/>
      <c r="AR520" s="95"/>
      <c r="AS520" s="95"/>
      <c r="AT520" s="95"/>
      <c r="AU520" s="95"/>
      <c r="AV520" s="95"/>
      <c r="AW520" s="95"/>
      <c r="AX520" s="95"/>
      <c r="AY520" s="95"/>
      <c r="AZ520" s="95"/>
      <c r="BA520" s="95"/>
      <c r="BB520" s="95"/>
      <c r="BC520" s="95"/>
      <c r="BD520" s="95"/>
      <c r="BE520" s="95"/>
      <c r="BF520" s="95"/>
      <c r="BG520" s="95"/>
    </row>
    <row r="521">
      <c r="B521" s="95"/>
      <c r="C521" s="95"/>
      <c r="D521" s="95"/>
      <c r="E521" s="95"/>
      <c r="F521" s="95"/>
      <c r="G521" s="95"/>
      <c r="H521" s="95"/>
      <c r="I521" s="96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  <c r="AN521" s="95"/>
      <c r="AO521" s="95"/>
      <c r="AP521" s="95"/>
      <c r="AQ521" s="95"/>
      <c r="AR521" s="95"/>
      <c r="AS521" s="95"/>
      <c r="AT521" s="95"/>
      <c r="AU521" s="95"/>
      <c r="AV521" s="95"/>
      <c r="AW521" s="95"/>
      <c r="AX521" s="95"/>
      <c r="AY521" s="95"/>
      <c r="AZ521" s="95"/>
      <c r="BA521" s="95"/>
      <c r="BB521" s="95"/>
      <c r="BC521" s="95"/>
      <c r="BD521" s="95"/>
      <c r="BE521" s="95"/>
      <c r="BF521" s="95"/>
      <c r="BG521" s="95"/>
    </row>
    <row r="522">
      <c r="B522" s="95"/>
      <c r="C522" s="95"/>
      <c r="D522" s="95"/>
      <c r="E522" s="95"/>
      <c r="F522" s="95"/>
      <c r="G522" s="95"/>
      <c r="H522" s="95"/>
      <c r="I522" s="96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  <c r="AN522" s="95"/>
      <c r="AO522" s="95"/>
      <c r="AP522" s="95"/>
      <c r="AQ522" s="95"/>
      <c r="AR522" s="95"/>
      <c r="AS522" s="95"/>
      <c r="AT522" s="95"/>
      <c r="AU522" s="95"/>
      <c r="AV522" s="95"/>
      <c r="AW522" s="95"/>
      <c r="AX522" s="95"/>
      <c r="AY522" s="95"/>
      <c r="AZ522" s="95"/>
      <c r="BA522" s="95"/>
      <c r="BB522" s="95"/>
      <c r="BC522" s="95"/>
      <c r="BD522" s="95"/>
      <c r="BE522" s="95"/>
      <c r="BF522" s="95"/>
      <c r="BG522" s="95"/>
    </row>
    <row r="523">
      <c r="B523" s="95"/>
      <c r="C523" s="95"/>
      <c r="D523" s="95"/>
      <c r="E523" s="95"/>
      <c r="F523" s="95"/>
      <c r="G523" s="95"/>
      <c r="H523" s="95"/>
      <c r="I523" s="96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  <c r="AN523" s="95"/>
      <c r="AO523" s="95"/>
      <c r="AP523" s="95"/>
      <c r="AQ523" s="95"/>
      <c r="AR523" s="95"/>
      <c r="AS523" s="95"/>
      <c r="AT523" s="95"/>
      <c r="AU523" s="95"/>
      <c r="AV523" s="95"/>
      <c r="AW523" s="95"/>
      <c r="AX523" s="95"/>
      <c r="AY523" s="95"/>
      <c r="AZ523" s="95"/>
      <c r="BA523" s="95"/>
      <c r="BB523" s="95"/>
      <c r="BC523" s="95"/>
      <c r="BD523" s="95"/>
      <c r="BE523" s="95"/>
      <c r="BF523" s="95"/>
      <c r="BG523" s="95"/>
    </row>
    <row r="524">
      <c r="B524" s="95"/>
      <c r="C524" s="95"/>
      <c r="D524" s="95"/>
      <c r="E524" s="95"/>
      <c r="F524" s="95"/>
      <c r="G524" s="95"/>
      <c r="H524" s="95"/>
      <c r="I524" s="96"/>
      <c r="J524" s="95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  <c r="AN524" s="95"/>
      <c r="AO524" s="95"/>
      <c r="AP524" s="95"/>
      <c r="AQ524" s="95"/>
      <c r="AR524" s="95"/>
      <c r="AS524" s="95"/>
      <c r="AT524" s="95"/>
      <c r="AU524" s="95"/>
      <c r="AV524" s="95"/>
      <c r="AW524" s="95"/>
      <c r="AX524" s="95"/>
      <c r="AY524" s="95"/>
      <c r="AZ524" s="95"/>
      <c r="BA524" s="95"/>
      <c r="BB524" s="95"/>
      <c r="BC524" s="95"/>
      <c r="BD524" s="95"/>
      <c r="BE524" s="95"/>
      <c r="BF524" s="95"/>
      <c r="BG524" s="95"/>
    </row>
    <row r="525">
      <c r="B525" s="95"/>
      <c r="C525" s="95"/>
      <c r="D525" s="95"/>
      <c r="E525" s="95"/>
      <c r="F525" s="95"/>
      <c r="G525" s="95"/>
      <c r="H525" s="95"/>
      <c r="I525" s="96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  <c r="AN525" s="95"/>
      <c r="AO525" s="95"/>
      <c r="AP525" s="95"/>
      <c r="AQ525" s="95"/>
      <c r="AR525" s="95"/>
      <c r="AS525" s="95"/>
      <c r="AT525" s="95"/>
      <c r="AU525" s="95"/>
      <c r="AV525" s="95"/>
      <c r="AW525" s="95"/>
      <c r="AX525" s="95"/>
      <c r="AY525" s="95"/>
      <c r="AZ525" s="95"/>
      <c r="BA525" s="95"/>
      <c r="BB525" s="95"/>
      <c r="BC525" s="95"/>
      <c r="BD525" s="95"/>
      <c r="BE525" s="95"/>
      <c r="BF525" s="95"/>
      <c r="BG525" s="95"/>
    </row>
    <row r="526">
      <c r="B526" s="95"/>
      <c r="C526" s="95"/>
      <c r="D526" s="95"/>
      <c r="E526" s="95"/>
      <c r="F526" s="95"/>
      <c r="G526" s="95"/>
      <c r="H526" s="95"/>
      <c r="I526" s="96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  <c r="AN526" s="95"/>
      <c r="AO526" s="95"/>
      <c r="AP526" s="95"/>
      <c r="AQ526" s="95"/>
      <c r="AR526" s="95"/>
      <c r="AS526" s="95"/>
      <c r="AT526" s="95"/>
      <c r="AU526" s="95"/>
      <c r="AV526" s="95"/>
      <c r="AW526" s="95"/>
      <c r="AX526" s="95"/>
      <c r="AY526" s="95"/>
      <c r="AZ526" s="95"/>
      <c r="BA526" s="95"/>
      <c r="BB526" s="95"/>
      <c r="BC526" s="95"/>
      <c r="BD526" s="95"/>
      <c r="BE526" s="95"/>
      <c r="BF526" s="95"/>
      <c r="BG526" s="95"/>
    </row>
    <row r="527">
      <c r="B527" s="95"/>
      <c r="C527" s="95"/>
      <c r="D527" s="95"/>
      <c r="E527" s="95"/>
      <c r="F527" s="95"/>
      <c r="G527" s="95"/>
      <c r="H527" s="95"/>
      <c r="I527" s="96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  <c r="AN527" s="95"/>
      <c r="AO527" s="95"/>
      <c r="AP527" s="95"/>
      <c r="AQ527" s="95"/>
      <c r="AR527" s="95"/>
      <c r="AS527" s="95"/>
      <c r="AT527" s="95"/>
      <c r="AU527" s="95"/>
      <c r="AV527" s="95"/>
      <c r="AW527" s="95"/>
      <c r="AX527" s="95"/>
      <c r="AY527" s="95"/>
      <c r="AZ527" s="95"/>
      <c r="BA527" s="95"/>
      <c r="BB527" s="95"/>
      <c r="BC527" s="95"/>
      <c r="BD527" s="95"/>
      <c r="BE527" s="95"/>
      <c r="BF527" s="95"/>
      <c r="BG527" s="95"/>
    </row>
    <row r="528">
      <c r="B528" s="95"/>
      <c r="C528" s="95"/>
      <c r="D528" s="95"/>
      <c r="E528" s="95"/>
      <c r="F528" s="95"/>
      <c r="G528" s="95"/>
      <c r="H528" s="95"/>
      <c r="I528" s="96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  <c r="AN528" s="95"/>
      <c r="AO528" s="95"/>
      <c r="AP528" s="95"/>
      <c r="AQ528" s="95"/>
      <c r="AR528" s="95"/>
      <c r="AS528" s="95"/>
      <c r="AT528" s="95"/>
      <c r="AU528" s="95"/>
      <c r="AV528" s="95"/>
      <c r="AW528" s="95"/>
      <c r="AX528" s="95"/>
      <c r="AY528" s="95"/>
      <c r="AZ528" s="95"/>
      <c r="BA528" s="95"/>
      <c r="BB528" s="95"/>
      <c r="BC528" s="95"/>
      <c r="BD528" s="95"/>
      <c r="BE528" s="95"/>
      <c r="BF528" s="95"/>
      <c r="BG528" s="95"/>
    </row>
    <row r="529">
      <c r="B529" s="95"/>
      <c r="C529" s="95"/>
      <c r="D529" s="95"/>
      <c r="E529" s="95"/>
      <c r="F529" s="95"/>
      <c r="G529" s="95"/>
      <c r="H529" s="95"/>
      <c r="I529" s="96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  <c r="AN529" s="95"/>
      <c r="AO529" s="95"/>
      <c r="AP529" s="95"/>
      <c r="AQ529" s="95"/>
      <c r="AR529" s="95"/>
      <c r="AS529" s="95"/>
      <c r="AT529" s="95"/>
      <c r="AU529" s="95"/>
      <c r="AV529" s="95"/>
      <c r="AW529" s="95"/>
      <c r="AX529" s="95"/>
      <c r="AY529" s="95"/>
      <c r="AZ529" s="95"/>
      <c r="BA529" s="95"/>
      <c r="BB529" s="95"/>
      <c r="BC529" s="95"/>
      <c r="BD529" s="95"/>
      <c r="BE529" s="95"/>
      <c r="BF529" s="95"/>
      <c r="BG529" s="95"/>
    </row>
    <row r="530">
      <c r="B530" s="95"/>
      <c r="C530" s="95"/>
      <c r="D530" s="95"/>
      <c r="E530" s="95"/>
      <c r="F530" s="95"/>
      <c r="G530" s="95"/>
      <c r="H530" s="95"/>
      <c r="I530" s="96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  <c r="AN530" s="95"/>
      <c r="AO530" s="95"/>
      <c r="AP530" s="95"/>
      <c r="AQ530" s="95"/>
      <c r="AR530" s="95"/>
      <c r="AS530" s="95"/>
      <c r="AT530" s="95"/>
      <c r="AU530" s="95"/>
      <c r="AV530" s="95"/>
      <c r="AW530" s="95"/>
      <c r="AX530" s="95"/>
      <c r="AY530" s="95"/>
      <c r="AZ530" s="95"/>
      <c r="BA530" s="95"/>
      <c r="BB530" s="95"/>
      <c r="BC530" s="95"/>
      <c r="BD530" s="95"/>
      <c r="BE530" s="95"/>
      <c r="BF530" s="95"/>
      <c r="BG530" s="95"/>
    </row>
    <row r="531">
      <c r="B531" s="95"/>
      <c r="C531" s="95"/>
      <c r="D531" s="95"/>
      <c r="E531" s="95"/>
      <c r="F531" s="95"/>
      <c r="G531" s="95"/>
      <c r="H531" s="95"/>
      <c r="I531" s="96"/>
      <c r="J531" s="95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  <c r="AN531" s="95"/>
      <c r="AO531" s="95"/>
      <c r="AP531" s="95"/>
      <c r="AQ531" s="95"/>
      <c r="AR531" s="95"/>
      <c r="AS531" s="95"/>
      <c r="AT531" s="95"/>
      <c r="AU531" s="95"/>
      <c r="AV531" s="95"/>
      <c r="AW531" s="95"/>
      <c r="AX531" s="95"/>
      <c r="AY531" s="95"/>
      <c r="AZ531" s="95"/>
      <c r="BA531" s="95"/>
      <c r="BB531" s="95"/>
      <c r="BC531" s="95"/>
      <c r="BD531" s="95"/>
      <c r="BE531" s="95"/>
      <c r="BF531" s="95"/>
      <c r="BG531" s="95"/>
    </row>
    <row r="532">
      <c r="B532" s="95"/>
      <c r="C532" s="95"/>
      <c r="D532" s="95"/>
      <c r="E532" s="95"/>
      <c r="F532" s="95"/>
      <c r="G532" s="95"/>
      <c r="H532" s="95"/>
      <c r="I532" s="96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  <c r="AN532" s="95"/>
      <c r="AO532" s="95"/>
      <c r="AP532" s="95"/>
      <c r="AQ532" s="95"/>
      <c r="AR532" s="95"/>
      <c r="AS532" s="95"/>
      <c r="AT532" s="95"/>
      <c r="AU532" s="95"/>
      <c r="AV532" s="95"/>
      <c r="AW532" s="95"/>
      <c r="AX532" s="95"/>
      <c r="AY532" s="95"/>
      <c r="AZ532" s="95"/>
      <c r="BA532" s="95"/>
      <c r="BB532" s="95"/>
      <c r="BC532" s="95"/>
      <c r="BD532" s="95"/>
      <c r="BE532" s="95"/>
      <c r="BF532" s="95"/>
      <c r="BG532" s="95"/>
    </row>
    <row r="533">
      <c r="B533" s="95"/>
      <c r="C533" s="95"/>
      <c r="D533" s="95"/>
      <c r="E533" s="95"/>
      <c r="F533" s="95"/>
      <c r="G533" s="95"/>
      <c r="H533" s="95"/>
      <c r="I533" s="96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  <c r="AN533" s="95"/>
      <c r="AO533" s="95"/>
      <c r="AP533" s="95"/>
      <c r="AQ533" s="95"/>
      <c r="AR533" s="95"/>
      <c r="AS533" s="95"/>
      <c r="AT533" s="95"/>
      <c r="AU533" s="95"/>
      <c r="AV533" s="95"/>
      <c r="AW533" s="95"/>
      <c r="AX533" s="95"/>
      <c r="AY533" s="95"/>
      <c r="AZ533" s="95"/>
      <c r="BA533" s="95"/>
      <c r="BB533" s="95"/>
      <c r="BC533" s="95"/>
      <c r="BD533" s="95"/>
      <c r="BE533" s="95"/>
      <c r="BF533" s="95"/>
      <c r="BG533" s="95"/>
    </row>
    <row r="534">
      <c r="B534" s="95"/>
      <c r="C534" s="95"/>
      <c r="D534" s="95"/>
      <c r="E534" s="95"/>
      <c r="F534" s="95"/>
      <c r="G534" s="95"/>
      <c r="H534" s="95"/>
      <c r="I534" s="96"/>
      <c r="J534" s="95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  <c r="AN534" s="95"/>
      <c r="AO534" s="95"/>
      <c r="AP534" s="95"/>
      <c r="AQ534" s="95"/>
      <c r="AR534" s="95"/>
      <c r="AS534" s="95"/>
      <c r="AT534" s="95"/>
      <c r="AU534" s="95"/>
      <c r="AV534" s="95"/>
      <c r="AW534" s="95"/>
      <c r="AX534" s="95"/>
      <c r="AY534" s="95"/>
      <c r="AZ534" s="95"/>
      <c r="BA534" s="95"/>
      <c r="BB534" s="95"/>
      <c r="BC534" s="95"/>
      <c r="BD534" s="95"/>
      <c r="BE534" s="95"/>
      <c r="BF534" s="95"/>
      <c r="BG534" s="95"/>
    </row>
    <row r="535">
      <c r="B535" s="95"/>
      <c r="C535" s="95"/>
      <c r="D535" s="95"/>
      <c r="E535" s="95"/>
      <c r="F535" s="95"/>
      <c r="G535" s="95"/>
      <c r="H535" s="95"/>
      <c r="I535" s="96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  <c r="AN535" s="95"/>
      <c r="AO535" s="95"/>
      <c r="AP535" s="95"/>
      <c r="AQ535" s="95"/>
      <c r="AR535" s="95"/>
      <c r="AS535" s="95"/>
      <c r="AT535" s="95"/>
      <c r="AU535" s="95"/>
      <c r="AV535" s="95"/>
      <c r="AW535" s="95"/>
      <c r="AX535" s="95"/>
      <c r="AY535" s="95"/>
      <c r="AZ535" s="95"/>
      <c r="BA535" s="95"/>
      <c r="BB535" s="95"/>
      <c r="BC535" s="95"/>
      <c r="BD535" s="95"/>
      <c r="BE535" s="95"/>
      <c r="BF535" s="95"/>
      <c r="BG535" s="95"/>
    </row>
    <row r="536">
      <c r="B536" s="95"/>
      <c r="C536" s="95"/>
      <c r="D536" s="95"/>
      <c r="E536" s="95"/>
      <c r="F536" s="95"/>
      <c r="G536" s="95"/>
      <c r="H536" s="95"/>
      <c r="I536" s="96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  <c r="AN536" s="95"/>
      <c r="AO536" s="95"/>
      <c r="AP536" s="95"/>
      <c r="AQ536" s="95"/>
      <c r="AR536" s="95"/>
      <c r="AS536" s="95"/>
      <c r="AT536" s="95"/>
      <c r="AU536" s="95"/>
      <c r="AV536" s="95"/>
      <c r="AW536" s="95"/>
      <c r="AX536" s="95"/>
      <c r="AY536" s="95"/>
      <c r="AZ536" s="95"/>
      <c r="BA536" s="95"/>
      <c r="BB536" s="95"/>
      <c r="BC536" s="95"/>
      <c r="BD536" s="95"/>
      <c r="BE536" s="95"/>
      <c r="BF536" s="95"/>
      <c r="BG536" s="95"/>
    </row>
    <row r="537">
      <c r="B537" s="95"/>
      <c r="C537" s="95"/>
      <c r="D537" s="95"/>
      <c r="E537" s="95"/>
      <c r="F537" s="95"/>
      <c r="G537" s="95"/>
      <c r="H537" s="95"/>
      <c r="I537" s="96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  <c r="AN537" s="95"/>
      <c r="AO537" s="95"/>
      <c r="AP537" s="95"/>
      <c r="AQ537" s="95"/>
      <c r="AR537" s="95"/>
      <c r="AS537" s="95"/>
      <c r="AT537" s="95"/>
      <c r="AU537" s="95"/>
      <c r="AV537" s="95"/>
      <c r="AW537" s="95"/>
      <c r="AX537" s="95"/>
      <c r="AY537" s="95"/>
      <c r="AZ537" s="95"/>
      <c r="BA537" s="95"/>
      <c r="BB537" s="95"/>
      <c r="BC537" s="95"/>
      <c r="BD537" s="95"/>
      <c r="BE537" s="95"/>
      <c r="BF537" s="95"/>
      <c r="BG537" s="95"/>
    </row>
    <row r="538">
      <c r="B538" s="95"/>
      <c r="C538" s="95"/>
      <c r="D538" s="95"/>
      <c r="E538" s="95"/>
      <c r="F538" s="95"/>
      <c r="G538" s="95"/>
      <c r="H538" s="95"/>
      <c r="I538" s="96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  <c r="AN538" s="95"/>
      <c r="AO538" s="95"/>
      <c r="AP538" s="95"/>
      <c r="AQ538" s="95"/>
      <c r="AR538" s="95"/>
      <c r="AS538" s="95"/>
      <c r="AT538" s="95"/>
      <c r="AU538" s="95"/>
      <c r="AV538" s="95"/>
      <c r="AW538" s="95"/>
      <c r="AX538" s="95"/>
      <c r="AY538" s="95"/>
      <c r="AZ538" s="95"/>
      <c r="BA538" s="95"/>
      <c r="BB538" s="95"/>
      <c r="BC538" s="95"/>
      <c r="BD538" s="95"/>
      <c r="BE538" s="95"/>
      <c r="BF538" s="95"/>
      <c r="BG538" s="95"/>
    </row>
    <row r="539">
      <c r="B539" s="95"/>
      <c r="C539" s="95"/>
      <c r="D539" s="95"/>
      <c r="E539" s="95"/>
      <c r="F539" s="95"/>
      <c r="G539" s="95"/>
      <c r="H539" s="95"/>
      <c r="I539" s="96"/>
      <c r="J539" s="95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  <c r="AN539" s="95"/>
      <c r="AO539" s="95"/>
      <c r="AP539" s="95"/>
      <c r="AQ539" s="95"/>
      <c r="AR539" s="95"/>
      <c r="AS539" s="95"/>
      <c r="AT539" s="95"/>
      <c r="AU539" s="95"/>
      <c r="AV539" s="95"/>
      <c r="AW539" s="95"/>
      <c r="AX539" s="95"/>
      <c r="AY539" s="95"/>
      <c r="AZ539" s="95"/>
      <c r="BA539" s="95"/>
      <c r="BB539" s="95"/>
      <c r="BC539" s="95"/>
      <c r="BD539" s="95"/>
      <c r="BE539" s="95"/>
      <c r="BF539" s="95"/>
      <c r="BG539" s="95"/>
    </row>
    <row r="540">
      <c r="B540" s="95"/>
      <c r="C540" s="95"/>
      <c r="D540" s="95"/>
      <c r="E540" s="95"/>
      <c r="F540" s="95"/>
      <c r="G540" s="95"/>
      <c r="H540" s="95"/>
      <c r="I540" s="96"/>
      <c r="J540" s="95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  <c r="AN540" s="95"/>
      <c r="AO540" s="95"/>
      <c r="AP540" s="95"/>
      <c r="AQ540" s="95"/>
      <c r="AR540" s="95"/>
      <c r="AS540" s="95"/>
      <c r="AT540" s="95"/>
      <c r="AU540" s="95"/>
      <c r="AV540" s="95"/>
      <c r="AW540" s="95"/>
      <c r="AX540" s="95"/>
      <c r="AY540" s="95"/>
      <c r="AZ540" s="95"/>
      <c r="BA540" s="95"/>
      <c r="BB540" s="95"/>
      <c r="BC540" s="95"/>
      <c r="BD540" s="95"/>
      <c r="BE540" s="95"/>
      <c r="BF540" s="95"/>
      <c r="BG540" s="95"/>
    </row>
    <row r="541">
      <c r="B541" s="95"/>
      <c r="C541" s="95"/>
      <c r="D541" s="95"/>
      <c r="E541" s="95"/>
      <c r="F541" s="95"/>
      <c r="G541" s="95"/>
      <c r="H541" s="95"/>
      <c r="I541" s="96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  <c r="AN541" s="95"/>
      <c r="AO541" s="95"/>
      <c r="AP541" s="95"/>
      <c r="AQ541" s="95"/>
      <c r="AR541" s="95"/>
      <c r="AS541" s="95"/>
      <c r="AT541" s="95"/>
      <c r="AU541" s="95"/>
      <c r="AV541" s="95"/>
      <c r="AW541" s="95"/>
      <c r="AX541" s="95"/>
      <c r="AY541" s="95"/>
      <c r="AZ541" s="95"/>
      <c r="BA541" s="95"/>
      <c r="BB541" s="95"/>
      <c r="BC541" s="95"/>
      <c r="BD541" s="95"/>
      <c r="BE541" s="95"/>
      <c r="BF541" s="95"/>
      <c r="BG541" s="95"/>
    </row>
    <row r="542">
      <c r="B542" s="95"/>
      <c r="C542" s="95"/>
      <c r="D542" s="95"/>
      <c r="E542" s="95"/>
      <c r="F542" s="95"/>
      <c r="G542" s="95"/>
      <c r="H542" s="95"/>
      <c r="I542" s="96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  <c r="AN542" s="95"/>
      <c r="AO542" s="95"/>
      <c r="AP542" s="95"/>
      <c r="AQ542" s="95"/>
      <c r="AR542" s="95"/>
      <c r="AS542" s="95"/>
      <c r="AT542" s="95"/>
      <c r="AU542" s="95"/>
      <c r="AV542" s="95"/>
      <c r="AW542" s="95"/>
      <c r="AX542" s="95"/>
      <c r="AY542" s="95"/>
      <c r="AZ542" s="95"/>
      <c r="BA542" s="95"/>
      <c r="BB542" s="95"/>
      <c r="BC542" s="95"/>
      <c r="BD542" s="95"/>
      <c r="BE542" s="95"/>
      <c r="BF542" s="95"/>
      <c r="BG542" s="95"/>
    </row>
    <row r="543">
      <c r="B543" s="95"/>
      <c r="C543" s="95"/>
      <c r="D543" s="95"/>
      <c r="E543" s="95"/>
      <c r="F543" s="95"/>
      <c r="G543" s="95"/>
      <c r="H543" s="95"/>
      <c r="I543" s="96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  <c r="AN543" s="95"/>
      <c r="AO543" s="95"/>
      <c r="AP543" s="95"/>
      <c r="AQ543" s="95"/>
      <c r="AR543" s="95"/>
      <c r="AS543" s="95"/>
      <c r="AT543" s="95"/>
      <c r="AU543" s="95"/>
      <c r="AV543" s="95"/>
      <c r="AW543" s="95"/>
      <c r="AX543" s="95"/>
      <c r="AY543" s="95"/>
      <c r="AZ543" s="95"/>
      <c r="BA543" s="95"/>
      <c r="BB543" s="95"/>
      <c r="BC543" s="95"/>
      <c r="BD543" s="95"/>
      <c r="BE543" s="95"/>
      <c r="BF543" s="95"/>
      <c r="BG543" s="95"/>
    </row>
    <row r="544">
      <c r="B544" s="95"/>
      <c r="C544" s="95"/>
      <c r="D544" s="95"/>
      <c r="E544" s="95"/>
      <c r="F544" s="95"/>
      <c r="G544" s="95"/>
      <c r="H544" s="95"/>
      <c r="I544" s="96"/>
      <c r="J544" s="95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  <c r="AN544" s="95"/>
      <c r="AO544" s="95"/>
      <c r="AP544" s="95"/>
      <c r="AQ544" s="95"/>
      <c r="AR544" s="95"/>
      <c r="AS544" s="95"/>
      <c r="AT544" s="95"/>
      <c r="AU544" s="95"/>
      <c r="AV544" s="95"/>
      <c r="AW544" s="95"/>
      <c r="AX544" s="95"/>
      <c r="AY544" s="95"/>
      <c r="AZ544" s="95"/>
      <c r="BA544" s="95"/>
      <c r="BB544" s="95"/>
      <c r="BC544" s="95"/>
      <c r="BD544" s="95"/>
      <c r="BE544" s="95"/>
      <c r="BF544" s="95"/>
      <c r="BG544" s="95"/>
    </row>
    <row r="545">
      <c r="B545" s="95"/>
      <c r="C545" s="95"/>
      <c r="D545" s="95"/>
      <c r="E545" s="95"/>
      <c r="F545" s="95"/>
      <c r="G545" s="95"/>
      <c r="H545" s="95"/>
      <c r="I545" s="96"/>
      <c r="J545" s="95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  <c r="AI545" s="95"/>
      <c r="AJ545" s="95"/>
      <c r="AK545" s="95"/>
      <c r="AL545" s="95"/>
      <c r="AM545" s="95"/>
      <c r="AN545" s="95"/>
      <c r="AO545" s="95"/>
      <c r="AP545" s="95"/>
      <c r="AQ545" s="95"/>
      <c r="AR545" s="95"/>
      <c r="AS545" s="95"/>
      <c r="AT545" s="95"/>
      <c r="AU545" s="95"/>
      <c r="AV545" s="95"/>
      <c r="AW545" s="95"/>
      <c r="AX545" s="95"/>
      <c r="AY545" s="95"/>
      <c r="AZ545" s="95"/>
      <c r="BA545" s="95"/>
      <c r="BB545" s="95"/>
      <c r="BC545" s="95"/>
      <c r="BD545" s="95"/>
      <c r="BE545" s="95"/>
      <c r="BF545" s="95"/>
      <c r="BG545" s="95"/>
    </row>
    <row r="546">
      <c r="B546" s="95"/>
      <c r="C546" s="95"/>
      <c r="D546" s="95"/>
      <c r="E546" s="95"/>
      <c r="F546" s="95"/>
      <c r="G546" s="95"/>
      <c r="H546" s="95"/>
      <c r="I546" s="96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  <c r="AN546" s="95"/>
      <c r="AO546" s="95"/>
      <c r="AP546" s="95"/>
      <c r="AQ546" s="95"/>
      <c r="AR546" s="95"/>
      <c r="AS546" s="95"/>
      <c r="AT546" s="95"/>
      <c r="AU546" s="95"/>
      <c r="AV546" s="95"/>
      <c r="AW546" s="95"/>
      <c r="AX546" s="95"/>
      <c r="AY546" s="95"/>
      <c r="AZ546" s="95"/>
      <c r="BA546" s="95"/>
      <c r="BB546" s="95"/>
      <c r="BC546" s="95"/>
      <c r="BD546" s="95"/>
      <c r="BE546" s="95"/>
      <c r="BF546" s="95"/>
      <c r="BG546" s="95"/>
    </row>
    <row r="547">
      <c r="B547" s="95"/>
      <c r="C547" s="95"/>
      <c r="D547" s="95"/>
      <c r="E547" s="95"/>
      <c r="F547" s="95"/>
      <c r="G547" s="95"/>
      <c r="H547" s="95"/>
      <c r="I547" s="96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  <c r="AI547" s="95"/>
      <c r="AJ547" s="95"/>
      <c r="AK547" s="95"/>
      <c r="AL547" s="95"/>
      <c r="AM547" s="95"/>
      <c r="AN547" s="95"/>
      <c r="AO547" s="95"/>
      <c r="AP547" s="95"/>
      <c r="AQ547" s="95"/>
      <c r="AR547" s="95"/>
      <c r="AS547" s="95"/>
      <c r="AT547" s="95"/>
      <c r="AU547" s="95"/>
      <c r="AV547" s="95"/>
      <c r="AW547" s="95"/>
      <c r="AX547" s="95"/>
      <c r="AY547" s="95"/>
      <c r="AZ547" s="95"/>
      <c r="BA547" s="95"/>
      <c r="BB547" s="95"/>
      <c r="BC547" s="95"/>
      <c r="BD547" s="95"/>
      <c r="BE547" s="95"/>
      <c r="BF547" s="95"/>
      <c r="BG547" s="95"/>
    </row>
    <row r="548">
      <c r="B548" s="95"/>
      <c r="C548" s="95"/>
      <c r="D548" s="95"/>
      <c r="E548" s="95"/>
      <c r="F548" s="95"/>
      <c r="G548" s="95"/>
      <c r="H548" s="95"/>
      <c r="I548" s="96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  <c r="Z548" s="95"/>
      <c r="AA548" s="95"/>
      <c r="AB548" s="95"/>
      <c r="AC548" s="95"/>
      <c r="AD548" s="95"/>
      <c r="AE548" s="95"/>
      <c r="AF548" s="95"/>
      <c r="AG548" s="95"/>
      <c r="AH548" s="95"/>
      <c r="AI548" s="95"/>
      <c r="AJ548" s="95"/>
      <c r="AK548" s="95"/>
      <c r="AL548" s="95"/>
      <c r="AM548" s="95"/>
      <c r="AN548" s="95"/>
      <c r="AO548" s="95"/>
      <c r="AP548" s="95"/>
      <c r="AQ548" s="95"/>
      <c r="AR548" s="95"/>
      <c r="AS548" s="95"/>
      <c r="AT548" s="95"/>
      <c r="AU548" s="95"/>
      <c r="AV548" s="95"/>
      <c r="AW548" s="95"/>
      <c r="AX548" s="95"/>
      <c r="AY548" s="95"/>
      <c r="AZ548" s="95"/>
      <c r="BA548" s="95"/>
      <c r="BB548" s="95"/>
      <c r="BC548" s="95"/>
      <c r="BD548" s="95"/>
      <c r="BE548" s="95"/>
      <c r="BF548" s="95"/>
      <c r="BG548" s="95"/>
    </row>
    <row r="549">
      <c r="B549" s="95"/>
      <c r="C549" s="95"/>
      <c r="D549" s="95"/>
      <c r="E549" s="95"/>
      <c r="F549" s="95"/>
      <c r="G549" s="95"/>
      <c r="H549" s="95"/>
      <c r="I549" s="96"/>
      <c r="J549" s="95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Y549" s="95"/>
      <c r="Z549" s="95"/>
      <c r="AA549" s="95"/>
      <c r="AB549" s="95"/>
      <c r="AC549" s="95"/>
      <c r="AD549" s="95"/>
      <c r="AE549" s="95"/>
      <c r="AF549" s="95"/>
      <c r="AG549" s="95"/>
      <c r="AH549" s="95"/>
      <c r="AI549" s="95"/>
      <c r="AJ549" s="95"/>
      <c r="AK549" s="95"/>
      <c r="AL549" s="95"/>
      <c r="AM549" s="95"/>
      <c r="AN549" s="95"/>
      <c r="AO549" s="95"/>
      <c r="AP549" s="95"/>
      <c r="AQ549" s="95"/>
      <c r="AR549" s="95"/>
      <c r="AS549" s="95"/>
      <c r="AT549" s="95"/>
      <c r="AU549" s="95"/>
      <c r="AV549" s="95"/>
      <c r="AW549" s="95"/>
      <c r="AX549" s="95"/>
      <c r="AY549" s="95"/>
      <c r="AZ549" s="95"/>
      <c r="BA549" s="95"/>
      <c r="BB549" s="95"/>
      <c r="BC549" s="95"/>
      <c r="BD549" s="95"/>
      <c r="BE549" s="95"/>
      <c r="BF549" s="95"/>
      <c r="BG549" s="95"/>
    </row>
    <row r="550">
      <c r="B550" s="95"/>
      <c r="C550" s="95"/>
      <c r="D550" s="95"/>
      <c r="E550" s="95"/>
      <c r="F550" s="95"/>
      <c r="G550" s="95"/>
      <c r="H550" s="95"/>
      <c r="I550" s="96"/>
      <c r="J550" s="95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Y550" s="95"/>
      <c r="Z550" s="95"/>
      <c r="AA550" s="95"/>
      <c r="AB550" s="95"/>
      <c r="AC550" s="95"/>
      <c r="AD550" s="95"/>
      <c r="AE550" s="95"/>
      <c r="AF550" s="95"/>
      <c r="AG550" s="95"/>
      <c r="AH550" s="95"/>
      <c r="AI550" s="95"/>
      <c r="AJ550" s="95"/>
      <c r="AK550" s="95"/>
      <c r="AL550" s="95"/>
      <c r="AM550" s="95"/>
      <c r="AN550" s="95"/>
      <c r="AO550" s="95"/>
      <c r="AP550" s="95"/>
      <c r="AQ550" s="95"/>
      <c r="AR550" s="95"/>
      <c r="AS550" s="95"/>
      <c r="AT550" s="95"/>
      <c r="AU550" s="95"/>
      <c r="AV550" s="95"/>
      <c r="AW550" s="95"/>
      <c r="AX550" s="95"/>
      <c r="AY550" s="95"/>
      <c r="AZ550" s="95"/>
      <c r="BA550" s="95"/>
      <c r="BB550" s="95"/>
      <c r="BC550" s="95"/>
      <c r="BD550" s="95"/>
      <c r="BE550" s="95"/>
      <c r="BF550" s="95"/>
      <c r="BG550" s="95"/>
    </row>
    <row r="551">
      <c r="B551" s="95"/>
      <c r="C551" s="95"/>
      <c r="D551" s="95"/>
      <c r="E551" s="95"/>
      <c r="F551" s="95"/>
      <c r="G551" s="95"/>
      <c r="H551" s="95"/>
      <c r="I551" s="96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  <c r="Z551" s="95"/>
      <c r="AA551" s="95"/>
      <c r="AB551" s="95"/>
      <c r="AC551" s="95"/>
      <c r="AD551" s="95"/>
      <c r="AE551" s="95"/>
      <c r="AF551" s="95"/>
      <c r="AG551" s="95"/>
      <c r="AH551" s="95"/>
      <c r="AI551" s="95"/>
      <c r="AJ551" s="95"/>
      <c r="AK551" s="95"/>
      <c r="AL551" s="95"/>
      <c r="AM551" s="95"/>
      <c r="AN551" s="95"/>
      <c r="AO551" s="95"/>
      <c r="AP551" s="95"/>
      <c r="AQ551" s="95"/>
      <c r="AR551" s="95"/>
      <c r="AS551" s="95"/>
      <c r="AT551" s="95"/>
      <c r="AU551" s="95"/>
      <c r="AV551" s="95"/>
      <c r="AW551" s="95"/>
      <c r="AX551" s="95"/>
      <c r="AY551" s="95"/>
      <c r="AZ551" s="95"/>
      <c r="BA551" s="95"/>
      <c r="BB551" s="95"/>
      <c r="BC551" s="95"/>
      <c r="BD551" s="95"/>
      <c r="BE551" s="95"/>
      <c r="BF551" s="95"/>
      <c r="BG551" s="95"/>
    </row>
    <row r="552">
      <c r="B552" s="95"/>
      <c r="C552" s="95"/>
      <c r="D552" s="95"/>
      <c r="E552" s="95"/>
      <c r="F552" s="95"/>
      <c r="G552" s="95"/>
      <c r="H552" s="95"/>
      <c r="I552" s="96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  <c r="AI552" s="95"/>
      <c r="AJ552" s="95"/>
      <c r="AK552" s="95"/>
      <c r="AL552" s="95"/>
      <c r="AM552" s="95"/>
      <c r="AN552" s="95"/>
      <c r="AO552" s="95"/>
      <c r="AP552" s="95"/>
      <c r="AQ552" s="95"/>
      <c r="AR552" s="95"/>
      <c r="AS552" s="95"/>
      <c r="AT552" s="95"/>
      <c r="AU552" s="95"/>
      <c r="AV552" s="95"/>
      <c r="AW552" s="95"/>
      <c r="AX552" s="95"/>
      <c r="AY552" s="95"/>
      <c r="AZ552" s="95"/>
      <c r="BA552" s="95"/>
      <c r="BB552" s="95"/>
      <c r="BC552" s="95"/>
      <c r="BD552" s="95"/>
      <c r="BE552" s="95"/>
      <c r="BF552" s="95"/>
      <c r="BG552" s="95"/>
    </row>
    <row r="553">
      <c r="B553" s="95"/>
      <c r="C553" s="95"/>
      <c r="D553" s="95"/>
      <c r="E553" s="95"/>
      <c r="F553" s="95"/>
      <c r="G553" s="95"/>
      <c r="H553" s="95"/>
      <c r="I553" s="96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  <c r="Z553" s="95"/>
      <c r="AA553" s="95"/>
      <c r="AB553" s="95"/>
      <c r="AC553" s="95"/>
      <c r="AD553" s="95"/>
      <c r="AE553" s="95"/>
      <c r="AF553" s="95"/>
      <c r="AG553" s="95"/>
      <c r="AH553" s="95"/>
      <c r="AI553" s="95"/>
      <c r="AJ553" s="95"/>
      <c r="AK553" s="95"/>
      <c r="AL553" s="95"/>
      <c r="AM553" s="95"/>
      <c r="AN553" s="95"/>
      <c r="AO553" s="95"/>
      <c r="AP553" s="95"/>
      <c r="AQ553" s="95"/>
      <c r="AR553" s="95"/>
      <c r="AS553" s="95"/>
      <c r="AT553" s="95"/>
      <c r="AU553" s="95"/>
      <c r="AV553" s="95"/>
      <c r="AW553" s="95"/>
      <c r="AX553" s="95"/>
      <c r="AY553" s="95"/>
      <c r="AZ553" s="95"/>
      <c r="BA553" s="95"/>
      <c r="BB553" s="95"/>
      <c r="BC553" s="95"/>
      <c r="BD553" s="95"/>
      <c r="BE553" s="95"/>
      <c r="BF553" s="95"/>
      <c r="BG553" s="95"/>
    </row>
    <row r="554">
      <c r="B554" s="95"/>
      <c r="C554" s="95"/>
      <c r="D554" s="95"/>
      <c r="E554" s="95"/>
      <c r="F554" s="95"/>
      <c r="G554" s="95"/>
      <c r="H554" s="95"/>
      <c r="I554" s="96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  <c r="AI554" s="95"/>
      <c r="AJ554" s="95"/>
      <c r="AK554" s="95"/>
      <c r="AL554" s="95"/>
      <c r="AM554" s="95"/>
      <c r="AN554" s="95"/>
      <c r="AO554" s="95"/>
      <c r="AP554" s="95"/>
      <c r="AQ554" s="95"/>
      <c r="AR554" s="95"/>
      <c r="AS554" s="95"/>
      <c r="AT554" s="95"/>
      <c r="AU554" s="95"/>
      <c r="AV554" s="95"/>
      <c r="AW554" s="95"/>
      <c r="AX554" s="95"/>
      <c r="AY554" s="95"/>
      <c r="AZ554" s="95"/>
      <c r="BA554" s="95"/>
      <c r="BB554" s="95"/>
      <c r="BC554" s="95"/>
      <c r="BD554" s="95"/>
      <c r="BE554" s="95"/>
      <c r="BF554" s="95"/>
      <c r="BG554" s="95"/>
    </row>
    <row r="555">
      <c r="B555" s="95"/>
      <c r="C555" s="95"/>
      <c r="D555" s="95"/>
      <c r="E555" s="95"/>
      <c r="F555" s="95"/>
      <c r="G555" s="95"/>
      <c r="H555" s="95"/>
      <c r="I555" s="96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  <c r="Z555" s="95"/>
      <c r="AA555" s="95"/>
      <c r="AB555" s="95"/>
      <c r="AC555" s="95"/>
      <c r="AD555" s="95"/>
      <c r="AE555" s="95"/>
      <c r="AF555" s="95"/>
      <c r="AG555" s="95"/>
      <c r="AH555" s="95"/>
      <c r="AI555" s="95"/>
      <c r="AJ555" s="95"/>
      <c r="AK555" s="95"/>
      <c r="AL555" s="95"/>
      <c r="AM555" s="95"/>
      <c r="AN555" s="95"/>
      <c r="AO555" s="95"/>
      <c r="AP555" s="95"/>
      <c r="AQ555" s="95"/>
      <c r="AR555" s="95"/>
      <c r="AS555" s="95"/>
      <c r="AT555" s="95"/>
      <c r="AU555" s="95"/>
      <c r="AV555" s="95"/>
      <c r="AW555" s="95"/>
      <c r="AX555" s="95"/>
      <c r="AY555" s="95"/>
      <c r="AZ555" s="95"/>
      <c r="BA555" s="95"/>
      <c r="BB555" s="95"/>
      <c r="BC555" s="95"/>
      <c r="BD555" s="95"/>
      <c r="BE555" s="95"/>
      <c r="BF555" s="95"/>
      <c r="BG555" s="95"/>
    </row>
    <row r="556">
      <c r="B556" s="95"/>
      <c r="C556" s="95"/>
      <c r="D556" s="95"/>
      <c r="E556" s="95"/>
      <c r="F556" s="95"/>
      <c r="G556" s="95"/>
      <c r="H556" s="95"/>
      <c r="I556" s="96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  <c r="AI556" s="95"/>
      <c r="AJ556" s="95"/>
      <c r="AK556" s="95"/>
      <c r="AL556" s="95"/>
      <c r="AM556" s="95"/>
      <c r="AN556" s="95"/>
      <c r="AO556" s="95"/>
      <c r="AP556" s="95"/>
      <c r="AQ556" s="95"/>
      <c r="AR556" s="95"/>
      <c r="AS556" s="95"/>
      <c r="AT556" s="95"/>
      <c r="AU556" s="95"/>
      <c r="AV556" s="95"/>
      <c r="AW556" s="95"/>
      <c r="AX556" s="95"/>
      <c r="AY556" s="95"/>
      <c r="AZ556" s="95"/>
      <c r="BA556" s="95"/>
      <c r="BB556" s="95"/>
      <c r="BC556" s="95"/>
      <c r="BD556" s="95"/>
      <c r="BE556" s="95"/>
      <c r="BF556" s="95"/>
      <c r="BG556" s="95"/>
    </row>
    <row r="557">
      <c r="B557" s="95"/>
      <c r="C557" s="95"/>
      <c r="D557" s="95"/>
      <c r="E557" s="95"/>
      <c r="F557" s="95"/>
      <c r="G557" s="95"/>
      <c r="H557" s="95"/>
      <c r="I557" s="96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  <c r="Z557" s="95"/>
      <c r="AA557" s="95"/>
      <c r="AB557" s="95"/>
      <c r="AC557" s="95"/>
      <c r="AD557" s="95"/>
      <c r="AE557" s="95"/>
      <c r="AF557" s="95"/>
      <c r="AG557" s="95"/>
      <c r="AH557" s="95"/>
      <c r="AI557" s="95"/>
      <c r="AJ557" s="95"/>
      <c r="AK557" s="95"/>
      <c r="AL557" s="95"/>
      <c r="AM557" s="95"/>
      <c r="AN557" s="95"/>
      <c r="AO557" s="95"/>
      <c r="AP557" s="95"/>
      <c r="AQ557" s="95"/>
      <c r="AR557" s="95"/>
      <c r="AS557" s="95"/>
      <c r="AT557" s="95"/>
      <c r="AU557" s="95"/>
      <c r="AV557" s="95"/>
      <c r="AW557" s="95"/>
      <c r="AX557" s="95"/>
      <c r="AY557" s="95"/>
      <c r="AZ557" s="95"/>
      <c r="BA557" s="95"/>
      <c r="BB557" s="95"/>
      <c r="BC557" s="95"/>
      <c r="BD557" s="95"/>
      <c r="BE557" s="95"/>
      <c r="BF557" s="95"/>
      <c r="BG557" s="95"/>
    </row>
    <row r="558">
      <c r="B558" s="95"/>
      <c r="C558" s="95"/>
      <c r="D558" s="95"/>
      <c r="E558" s="95"/>
      <c r="F558" s="95"/>
      <c r="G558" s="95"/>
      <c r="H558" s="95"/>
      <c r="I558" s="96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  <c r="AI558" s="95"/>
      <c r="AJ558" s="95"/>
      <c r="AK558" s="95"/>
      <c r="AL558" s="95"/>
      <c r="AM558" s="95"/>
      <c r="AN558" s="95"/>
      <c r="AO558" s="95"/>
      <c r="AP558" s="95"/>
      <c r="AQ558" s="95"/>
      <c r="AR558" s="95"/>
      <c r="AS558" s="95"/>
      <c r="AT558" s="95"/>
      <c r="AU558" s="95"/>
      <c r="AV558" s="95"/>
      <c r="AW558" s="95"/>
      <c r="AX558" s="95"/>
      <c r="AY558" s="95"/>
      <c r="AZ558" s="95"/>
      <c r="BA558" s="95"/>
      <c r="BB558" s="95"/>
      <c r="BC558" s="95"/>
      <c r="BD558" s="95"/>
      <c r="BE558" s="95"/>
      <c r="BF558" s="95"/>
      <c r="BG558" s="95"/>
    </row>
    <row r="559">
      <c r="B559" s="95"/>
      <c r="C559" s="95"/>
      <c r="D559" s="95"/>
      <c r="E559" s="95"/>
      <c r="F559" s="95"/>
      <c r="G559" s="95"/>
      <c r="H559" s="95"/>
      <c r="I559" s="96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  <c r="Z559" s="95"/>
      <c r="AA559" s="95"/>
      <c r="AB559" s="95"/>
      <c r="AC559" s="95"/>
      <c r="AD559" s="95"/>
      <c r="AE559" s="95"/>
      <c r="AF559" s="95"/>
      <c r="AG559" s="95"/>
      <c r="AH559" s="95"/>
      <c r="AI559" s="95"/>
      <c r="AJ559" s="95"/>
      <c r="AK559" s="95"/>
      <c r="AL559" s="95"/>
      <c r="AM559" s="95"/>
      <c r="AN559" s="95"/>
      <c r="AO559" s="95"/>
      <c r="AP559" s="95"/>
      <c r="AQ559" s="95"/>
      <c r="AR559" s="95"/>
      <c r="AS559" s="95"/>
      <c r="AT559" s="95"/>
      <c r="AU559" s="95"/>
      <c r="AV559" s="95"/>
      <c r="AW559" s="95"/>
      <c r="AX559" s="95"/>
      <c r="AY559" s="95"/>
      <c r="AZ559" s="95"/>
      <c r="BA559" s="95"/>
      <c r="BB559" s="95"/>
      <c r="BC559" s="95"/>
      <c r="BD559" s="95"/>
      <c r="BE559" s="95"/>
      <c r="BF559" s="95"/>
      <c r="BG559" s="95"/>
    </row>
    <row r="560">
      <c r="B560" s="95"/>
      <c r="C560" s="95"/>
      <c r="D560" s="95"/>
      <c r="E560" s="95"/>
      <c r="F560" s="95"/>
      <c r="G560" s="95"/>
      <c r="H560" s="95"/>
      <c r="I560" s="96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Y560" s="95"/>
      <c r="Z560" s="95"/>
      <c r="AA560" s="95"/>
      <c r="AB560" s="95"/>
      <c r="AC560" s="95"/>
      <c r="AD560" s="95"/>
      <c r="AE560" s="95"/>
      <c r="AF560" s="95"/>
      <c r="AG560" s="95"/>
      <c r="AH560" s="95"/>
      <c r="AI560" s="95"/>
      <c r="AJ560" s="95"/>
      <c r="AK560" s="95"/>
      <c r="AL560" s="95"/>
      <c r="AM560" s="95"/>
      <c r="AN560" s="95"/>
      <c r="AO560" s="95"/>
      <c r="AP560" s="95"/>
      <c r="AQ560" s="95"/>
      <c r="AR560" s="95"/>
      <c r="AS560" s="95"/>
      <c r="AT560" s="95"/>
      <c r="AU560" s="95"/>
      <c r="AV560" s="95"/>
      <c r="AW560" s="95"/>
      <c r="AX560" s="95"/>
      <c r="AY560" s="95"/>
      <c r="AZ560" s="95"/>
      <c r="BA560" s="95"/>
      <c r="BB560" s="95"/>
      <c r="BC560" s="95"/>
      <c r="BD560" s="95"/>
      <c r="BE560" s="95"/>
      <c r="BF560" s="95"/>
      <c r="BG560" s="95"/>
    </row>
    <row r="561">
      <c r="B561" s="95"/>
      <c r="C561" s="95"/>
      <c r="D561" s="95"/>
      <c r="E561" s="95"/>
      <c r="F561" s="95"/>
      <c r="G561" s="95"/>
      <c r="H561" s="95"/>
      <c r="I561" s="96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Y561" s="95"/>
      <c r="Z561" s="95"/>
      <c r="AA561" s="95"/>
      <c r="AB561" s="95"/>
      <c r="AC561" s="95"/>
      <c r="AD561" s="95"/>
      <c r="AE561" s="95"/>
      <c r="AF561" s="95"/>
      <c r="AG561" s="95"/>
      <c r="AH561" s="95"/>
      <c r="AI561" s="95"/>
      <c r="AJ561" s="95"/>
      <c r="AK561" s="95"/>
      <c r="AL561" s="95"/>
      <c r="AM561" s="95"/>
      <c r="AN561" s="95"/>
      <c r="AO561" s="95"/>
      <c r="AP561" s="95"/>
      <c r="AQ561" s="95"/>
      <c r="AR561" s="95"/>
      <c r="AS561" s="95"/>
      <c r="AT561" s="95"/>
      <c r="AU561" s="95"/>
      <c r="AV561" s="95"/>
      <c r="AW561" s="95"/>
      <c r="AX561" s="95"/>
      <c r="AY561" s="95"/>
      <c r="AZ561" s="95"/>
      <c r="BA561" s="95"/>
      <c r="BB561" s="95"/>
      <c r="BC561" s="95"/>
      <c r="BD561" s="95"/>
      <c r="BE561" s="95"/>
      <c r="BF561" s="95"/>
      <c r="BG561" s="95"/>
    </row>
    <row r="562">
      <c r="B562" s="95"/>
      <c r="C562" s="95"/>
      <c r="D562" s="95"/>
      <c r="E562" s="95"/>
      <c r="F562" s="95"/>
      <c r="G562" s="95"/>
      <c r="H562" s="95"/>
      <c r="I562" s="96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  <c r="Z562" s="95"/>
      <c r="AA562" s="95"/>
      <c r="AB562" s="95"/>
      <c r="AC562" s="95"/>
      <c r="AD562" s="95"/>
      <c r="AE562" s="95"/>
      <c r="AF562" s="95"/>
      <c r="AG562" s="95"/>
      <c r="AH562" s="95"/>
      <c r="AI562" s="95"/>
      <c r="AJ562" s="95"/>
      <c r="AK562" s="95"/>
      <c r="AL562" s="95"/>
      <c r="AM562" s="95"/>
      <c r="AN562" s="95"/>
      <c r="AO562" s="95"/>
      <c r="AP562" s="95"/>
      <c r="AQ562" s="95"/>
      <c r="AR562" s="95"/>
      <c r="AS562" s="95"/>
      <c r="AT562" s="95"/>
      <c r="AU562" s="95"/>
      <c r="AV562" s="95"/>
      <c r="AW562" s="95"/>
      <c r="AX562" s="95"/>
      <c r="AY562" s="95"/>
      <c r="AZ562" s="95"/>
      <c r="BA562" s="95"/>
      <c r="BB562" s="95"/>
      <c r="BC562" s="95"/>
      <c r="BD562" s="95"/>
      <c r="BE562" s="95"/>
      <c r="BF562" s="95"/>
      <c r="BG562" s="95"/>
    </row>
    <row r="563">
      <c r="B563" s="95"/>
      <c r="C563" s="95"/>
      <c r="D563" s="95"/>
      <c r="E563" s="95"/>
      <c r="F563" s="95"/>
      <c r="G563" s="95"/>
      <c r="H563" s="95"/>
      <c r="I563" s="96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  <c r="Z563" s="95"/>
      <c r="AA563" s="95"/>
      <c r="AB563" s="95"/>
      <c r="AC563" s="95"/>
      <c r="AD563" s="95"/>
      <c r="AE563" s="95"/>
      <c r="AF563" s="95"/>
      <c r="AG563" s="95"/>
      <c r="AH563" s="95"/>
      <c r="AI563" s="95"/>
      <c r="AJ563" s="95"/>
      <c r="AK563" s="95"/>
      <c r="AL563" s="95"/>
      <c r="AM563" s="95"/>
      <c r="AN563" s="95"/>
      <c r="AO563" s="95"/>
      <c r="AP563" s="95"/>
      <c r="AQ563" s="95"/>
      <c r="AR563" s="95"/>
      <c r="AS563" s="95"/>
      <c r="AT563" s="95"/>
      <c r="AU563" s="95"/>
      <c r="AV563" s="95"/>
      <c r="AW563" s="95"/>
      <c r="AX563" s="95"/>
      <c r="AY563" s="95"/>
      <c r="AZ563" s="95"/>
      <c r="BA563" s="95"/>
      <c r="BB563" s="95"/>
      <c r="BC563" s="95"/>
      <c r="BD563" s="95"/>
      <c r="BE563" s="95"/>
      <c r="BF563" s="95"/>
      <c r="BG563" s="95"/>
    </row>
    <row r="564">
      <c r="B564" s="95"/>
      <c r="C564" s="95"/>
      <c r="D564" s="95"/>
      <c r="E564" s="95"/>
      <c r="F564" s="95"/>
      <c r="G564" s="95"/>
      <c r="H564" s="95"/>
      <c r="I564" s="96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Y564" s="95"/>
      <c r="Z564" s="95"/>
      <c r="AA564" s="95"/>
      <c r="AB564" s="95"/>
      <c r="AC564" s="95"/>
      <c r="AD564" s="95"/>
      <c r="AE564" s="95"/>
      <c r="AF564" s="95"/>
      <c r="AG564" s="95"/>
      <c r="AH564" s="95"/>
      <c r="AI564" s="95"/>
      <c r="AJ564" s="95"/>
      <c r="AK564" s="95"/>
      <c r="AL564" s="95"/>
      <c r="AM564" s="95"/>
      <c r="AN564" s="95"/>
      <c r="AO564" s="95"/>
      <c r="AP564" s="95"/>
      <c r="AQ564" s="95"/>
      <c r="AR564" s="95"/>
      <c r="AS564" s="95"/>
      <c r="AT564" s="95"/>
      <c r="AU564" s="95"/>
      <c r="AV564" s="95"/>
      <c r="AW564" s="95"/>
      <c r="AX564" s="95"/>
      <c r="AY564" s="95"/>
      <c r="AZ564" s="95"/>
      <c r="BA564" s="95"/>
      <c r="BB564" s="95"/>
      <c r="BC564" s="95"/>
      <c r="BD564" s="95"/>
      <c r="BE564" s="95"/>
      <c r="BF564" s="95"/>
      <c r="BG564" s="95"/>
    </row>
    <row r="565">
      <c r="B565" s="95"/>
      <c r="C565" s="95"/>
      <c r="D565" s="95"/>
      <c r="E565" s="95"/>
      <c r="F565" s="95"/>
      <c r="G565" s="95"/>
      <c r="H565" s="95"/>
      <c r="I565" s="96"/>
      <c r="J565" s="95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Y565" s="95"/>
      <c r="Z565" s="95"/>
      <c r="AA565" s="95"/>
      <c r="AB565" s="95"/>
      <c r="AC565" s="95"/>
      <c r="AD565" s="95"/>
      <c r="AE565" s="95"/>
      <c r="AF565" s="95"/>
      <c r="AG565" s="95"/>
      <c r="AH565" s="95"/>
      <c r="AI565" s="95"/>
      <c r="AJ565" s="95"/>
      <c r="AK565" s="95"/>
      <c r="AL565" s="95"/>
      <c r="AM565" s="95"/>
      <c r="AN565" s="95"/>
      <c r="AO565" s="95"/>
      <c r="AP565" s="95"/>
      <c r="AQ565" s="95"/>
      <c r="AR565" s="95"/>
      <c r="AS565" s="95"/>
      <c r="AT565" s="95"/>
      <c r="AU565" s="95"/>
      <c r="AV565" s="95"/>
      <c r="AW565" s="95"/>
      <c r="AX565" s="95"/>
      <c r="AY565" s="95"/>
      <c r="AZ565" s="95"/>
      <c r="BA565" s="95"/>
      <c r="BB565" s="95"/>
      <c r="BC565" s="95"/>
      <c r="BD565" s="95"/>
      <c r="BE565" s="95"/>
      <c r="BF565" s="95"/>
      <c r="BG565" s="95"/>
    </row>
    <row r="566">
      <c r="B566" s="95"/>
      <c r="C566" s="95"/>
      <c r="D566" s="95"/>
      <c r="E566" s="95"/>
      <c r="F566" s="95"/>
      <c r="G566" s="95"/>
      <c r="H566" s="95"/>
      <c r="I566" s="96"/>
      <c r="J566" s="95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Y566" s="95"/>
      <c r="Z566" s="95"/>
      <c r="AA566" s="95"/>
      <c r="AB566" s="95"/>
      <c r="AC566" s="95"/>
      <c r="AD566" s="95"/>
      <c r="AE566" s="95"/>
      <c r="AF566" s="95"/>
      <c r="AG566" s="95"/>
      <c r="AH566" s="95"/>
      <c r="AI566" s="95"/>
      <c r="AJ566" s="95"/>
      <c r="AK566" s="95"/>
      <c r="AL566" s="95"/>
      <c r="AM566" s="95"/>
      <c r="AN566" s="95"/>
      <c r="AO566" s="95"/>
      <c r="AP566" s="95"/>
      <c r="AQ566" s="95"/>
      <c r="AR566" s="95"/>
      <c r="AS566" s="95"/>
      <c r="AT566" s="95"/>
      <c r="AU566" s="95"/>
      <c r="AV566" s="95"/>
      <c r="AW566" s="95"/>
      <c r="AX566" s="95"/>
      <c r="AY566" s="95"/>
      <c r="AZ566" s="95"/>
      <c r="BA566" s="95"/>
      <c r="BB566" s="95"/>
      <c r="BC566" s="95"/>
      <c r="BD566" s="95"/>
      <c r="BE566" s="95"/>
      <c r="BF566" s="95"/>
      <c r="BG566" s="95"/>
    </row>
    <row r="567">
      <c r="B567" s="95"/>
      <c r="C567" s="95"/>
      <c r="D567" s="95"/>
      <c r="E567" s="95"/>
      <c r="F567" s="95"/>
      <c r="G567" s="95"/>
      <c r="H567" s="95"/>
      <c r="I567" s="96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5"/>
      <c r="AI567" s="95"/>
      <c r="AJ567" s="95"/>
      <c r="AK567" s="95"/>
      <c r="AL567" s="95"/>
      <c r="AM567" s="95"/>
      <c r="AN567" s="95"/>
      <c r="AO567" s="95"/>
      <c r="AP567" s="95"/>
      <c r="AQ567" s="95"/>
      <c r="AR567" s="95"/>
      <c r="AS567" s="95"/>
      <c r="AT567" s="95"/>
      <c r="AU567" s="95"/>
      <c r="AV567" s="95"/>
      <c r="AW567" s="95"/>
      <c r="AX567" s="95"/>
      <c r="AY567" s="95"/>
      <c r="AZ567" s="95"/>
      <c r="BA567" s="95"/>
      <c r="BB567" s="95"/>
      <c r="BC567" s="95"/>
      <c r="BD567" s="95"/>
      <c r="BE567" s="95"/>
      <c r="BF567" s="95"/>
      <c r="BG567" s="95"/>
    </row>
    <row r="568">
      <c r="B568" s="95"/>
      <c r="C568" s="95"/>
      <c r="D568" s="95"/>
      <c r="E568" s="95"/>
      <c r="F568" s="95"/>
      <c r="G568" s="95"/>
      <c r="H568" s="95"/>
      <c r="I568" s="96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  <c r="Z568" s="95"/>
      <c r="AA568" s="95"/>
      <c r="AB568" s="95"/>
      <c r="AC568" s="95"/>
      <c r="AD568" s="95"/>
      <c r="AE568" s="95"/>
      <c r="AF568" s="95"/>
      <c r="AG568" s="95"/>
      <c r="AH568" s="95"/>
      <c r="AI568" s="95"/>
      <c r="AJ568" s="95"/>
      <c r="AK568" s="95"/>
      <c r="AL568" s="95"/>
      <c r="AM568" s="95"/>
      <c r="AN568" s="95"/>
      <c r="AO568" s="95"/>
      <c r="AP568" s="95"/>
      <c r="AQ568" s="95"/>
      <c r="AR568" s="95"/>
      <c r="AS568" s="95"/>
      <c r="AT568" s="95"/>
      <c r="AU568" s="95"/>
      <c r="AV568" s="95"/>
      <c r="AW568" s="95"/>
      <c r="AX568" s="95"/>
      <c r="AY568" s="95"/>
      <c r="AZ568" s="95"/>
      <c r="BA568" s="95"/>
      <c r="BB568" s="95"/>
      <c r="BC568" s="95"/>
      <c r="BD568" s="95"/>
      <c r="BE568" s="95"/>
      <c r="BF568" s="95"/>
      <c r="BG568" s="95"/>
    </row>
    <row r="569">
      <c r="B569" s="95"/>
      <c r="C569" s="95"/>
      <c r="D569" s="95"/>
      <c r="E569" s="95"/>
      <c r="F569" s="95"/>
      <c r="G569" s="95"/>
      <c r="H569" s="95"/>
      <c r="I569" s="96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  <c r="Z569" s="95"/>
      <c r="AA569" s="95"/>
      <c r="AB569" s="95"/>
      <c r="AC569" s="95"/>
      <c r="AD569" s="95"/>
      <c r="AE569" s="95"/>
      <c r="AF569" s="95"/>
      <c r="AG569" s="95"/>
      <c r="AH569" s="95"/>
      <c r="AI569" s="95"/>
      <c r="AJ569" s="95"/>
      <c r="AK569" s="95"/>
      <c r="AL569" s="95"/>
      <c r="AM569" s="95"/>
      <c r="AN569" s="95"/>
      <c r="AO569" s="95"/>
      <c r="AP569" s="95"/>
      <c r="AQ569" s="95"/>
      <c r="AR569" s="95"/>
      <c r="AS569" s="95"/>
      <c r="AT569" s="95"/>
      <c r="AU569" s="95"/>
      <c r="AV569" s="95"/>
      <c r="AW569" s="95"/>
      <c r="AX569" s="95"/>
      <c r="AY569" s="95"/>
      <c r="AZ569" s="95"/>
      <c r="BA569" s="95"/>
      <c r="BB569" s="95"/>
      <c r="BC569" s="95"/>
      <c r="BD569" s="95"/>
      <c r="BE569" s="95"/>
      <c r="BF569" s="95"/>
      <c r="BG569" s="95"/>
    </row>
    <row r="570">
      <c r="B570" s="95"/>
      <c r="C570" s="95"/>
      <c r="D570" s="95"/>
      <c r="E570" s="95"/>
      <c r="F570" s="95"/>
      <c r="G570" s="95"/>
      <c r="H570" s="95"/>
      <c r="I570" s="96"/>
      <c r="J570" s="95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Y570" s="95"/>
      <c r="Z570" s="95"/>
      <c r="AA570" s="95"/>
      <c r="AB570" s="95"/>
      <c r="AC570" s="95"/>
      <c r="AD570" s="95"/>
      <c r="AE570" s="95"/>
      <c r="AF570" s="95"/>
      <c r="AG570" s="95"/>
      <c r="AH570" s="95"/>
      <c r="AI570" s="95"/>
      <c r="AJ570" s="95"/>
      <c r="AK570" s="95"/>
      <c r="AL570" s="95"/>
      <c r="AM570" s="95"/>
      <c r="AN570" s="95"/>
      <c r="AO570" s="95"/>
      <c r="AP570" s="95"/>
      <c r="AQ570" s="95"/>
      <c r="AR570" s="95"/>
      <c r="AS570" s="95"/>
      <c r="AT570" s="95"/>
      <c r="AU570" s="95"/>
      <c r="AV570" s="95"/>
      <c r="AW570" s="95"/>
      <c r="AX570" s="95"/>
      <c r="AY570" s="95"/>
      <c r="AZ570" s="95"/>
      <c r="BA570" s="95"/>
      <c r="BB570" s="95"/>
      <c r="BC570" s="95"/>
      <c r="BD570" s="95"/>
      <c r="BE570" s="95"/>
      <c r="BF570" s="95"/>
      <c r="BG570" s="95"/>
    </row>
    <row r="571">
      <c r="B571" s="95"/>
      <c r="C571" s="95"/>
      <c r="D571" s="95"/>
      <c r="E571" s="95"/>
      <c r="F571" s="95"/>
      <c r="G571" s="95"/>
      <c r="H571" s="95"/>
      <c r="I571" s="96"/>
      <c r="J571" s="95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Y571" s="95"/>
      <c r="Z571" s="95"/>
      <c r="AA571" s="95"/>
      <c r="AB571" s="95"/>
      <c r="AC571" s="95"/>
      <c r="AD571" s="95"/>
      <c r="AE571" s="95"/>
      <c r="AF571" s="95"/>
      <c r="AG571" s="95"/>
      <c r="AH571" s="95"/>
      <c r="AI571" s="95"/>
      <c r="AJ571" s="95"/>
      <c r="AK571" s="95"/>
      <c r="AL571" s="95"/>
      <c r="AM571" s="95"/>
      <c r="AN571" s="95"/>
      <c r="AO571" s="95"/>
      <c r="AP571" s="95"/>
      <c r="AQ571" s="95"/>
      <c r="AR571" s="95"/>
      <c r="AS571" s="95"/>
      <c r="AT571" s="95"/>
      <c r="AU571" s="95"/>
      <c r="AV571" s="95"/>
      <c r="AW571" s="95"/>
      <c r="AX571" s="95"/>
      <c r="AY571" s="95"/>
      <c r="AZ571" s="95"/>
      <c r="BA571" s="95"/>
      <c r="BB571" s="95"/>
      <c r="BC571" s="95"/>
      <c r="BD571" s="95"/>
      <c r="BE571" s="95"/>
      <c r="BF571" s="95"/>
      <c r="BG571" s="95"/>
    </row>
    <row r="572">
      <c r="B572" s="95"/>
      <c r="C572" s="95"/>
      <c r="D572" s="95"/>
      <c r="E572" s="95"/>
      <c r="F572" s="95"/>
      <c r="G572" s="95"/>
      <c r="H572" s="95"/>
      <c r="I572" s="96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  <c r="Z572" s="95"/>
      <c r="AA572" s="95"/>
      <c r="AB572" s="95"/>
      <c r="AC572" s="95"/>
      <c r="AD572" s="95"/>
      <c r="AE572" s="95"/>
      <c r="AF572" s="95"/>
      <c r="AG572" s="95"/>
      <c r="AH572" s="95"/>
      <c r="AI572" s="95"/>
      <c r="AJ572" s="95"/>
      <c r="AK572" s="95"/>
      <c r="AL572" s="95"/>
      <c r="AM572" s="95"/>
      <c r="AN572" s="95"/>
      <c r="AO572" s="95"/>
      <c r="AP572" s="95"/>
      <c r="AQ572" s="95"/>
      <c r="AR572" s="95"/>
      <c r="AS572" s="95"/>
      <c r="AT572" s="95"/>
      <c r="AU572" s="95"/>
      <c r="AV572" s="95"/>
      <c r="AW572" s="95"/>
      <c r="AX572" s="95"/>
      <c r="AY572" s="95"/>
      <c r="AZ572" s="95"/>
      <c r="BA572" s="95"/>
      <c r="BB572" s="95"/>
      <c r="BC572" s="95"/>
      <c r="BD572" s="95"/>
      <c r="BE572" s="95"/>
      <c r="BF572" s="95"/>
      <c r="BG572" s="95"/>
    </row>
    <row r="573">
      <c r="B573" s="95"/>
      <c r="C573" s="95"/>
      <c r="D573" s="95"/>
      <c r="E573" s="95"/>
      <c r="F573" s="95"/>
      <c r="G573" s="95"/>
      <c r="H573" s="95"/>
      <c r="I573" s="96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  <c r="Z573" s="95"/>
      <c r="AA573" s="95"/>
      <c r="AB573" s="95"/>
      <c r="AC573" s="95"/>
      <c r="AD573" s="95"/>
      <c r="AE573" s="95"/>
      <c r="AF573" s="95"/>
      <c r="AG573" s="95"/>
      <c r="AH573" s="95"/>
      <c r="AI573" s="95"/>
      <c r="AJ573" s="95"/>
      <c r="AK573" s="95"/>
      <c r="AL573" s="95"/>
      <c r="AM573" s="95"/>
      <c r="AN573" s="95"/>
      <c r="AO573" s="95"/>
      <c r="AP573" s="95"/>
      <c r="AQ573" s="95"/>
      <c r="AR573" s="95"/>
      <c r="AS573" s="95"/>
      <c r="AT573" s="95"/>
      <c r="AU573" s="95"/>
      <c r="AV573" s="95"/>
      <c r="AW573" s="95"/>
      <c r="AX573" s="95"/>
      <c r="AY573" s="95"/>
      <c r="AZ573" s="95"/>
      <c r="BA573" s="95"/>
      <c r="BB573" s="95"/>
      <c r="BC573" s="95"/>
      <c r="BD573" s="95"/>
      <c r="BE573" s="95"/>
      <c r="BF573" s="95"/>
      <c r="BG573" s="95"/>
    </row>
    <row r="574">
      <c r="B574" s="95"/>
      <c r="C574" s="95"/>
      <c r="D574" s="95"/>
      <c r="E574" s="95"/>
      <c r="F574" s="95"/>
      <c r="G574" s="95"/>
      <c r="H574" s="95"/>
      <c r="I574" s="96"/>
      <c r="J574" s="95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Y574" s="95"/>
      <c r="Z574" s="95"/>
      <c r="AA574" s="95"/>
      <c r="AB574" s="95"/>
      <c r="AC574" s="95"/>
      <c r="AD574" s="95"/>
      <c r="AE574" s="95"/>
      <c r="AF574" s="95"/>
      <c r="AG574" s="95"/>
      <c r="AH574" s="95"/>
      <c r="AI574" s="95"/>
      <c r="AJ574" s="95"/>
      <c r="AK574" s="95"/>
      <c r="AL574" s="95"/>
      <c r="AM574" s="95"/>
      <c r="AN574" s="95"/>
      <c r="AO574" s="95"/>
      <c r="AP574" s="95"/>
      <c r="AQ574" s="95"/>
      <c r="AR574" s="95"/>
      <c r="AS574" s="95"/>
      <c r="AT574" s="95"/>
      <c r="AU574" s="95"/>
      <c r="AV574" s="95"/>
      <c r="AW574" s="95"/>
      <c r="AX574" s="95"/>
      <c r="AY574" s="95"/>
      <c r="AZ574" s="95"/>
      <c r="BA574" s="95"/>
      <c r="BB574" s="95"/>
      <c r="BC574" s="95"/>
      <c r="BD574" s="95"/>
      <c r="BE574" s="95"/>
      <c r="BF574" s="95"/>
      <c r="BG574" s="95"/>
    </row>
    <row r="575">
      <c r="B575" s="95"/>
      <c r="C575" s="95"/>
      <c r="D575" s="95"/>
      <c r="E575" s="95"/>
      <c r="F575" s="95"/>
      <c r="G575" s="95"/>
      <c r="H575" s="95"/>
      <c r="I575" s="96"/>
      <c r="J575" s="95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Y575" s="95"/>
      <c r="Z575" s="95"/>
      <c r="AA575" s="95"/>
      <c r="AB575" s="95"/>
      <c r="AC575" s="95"/>
      <c r="AD575" s="95"/>
      <c r="AE575" s="95"/>
      <c r="AF575" s="95"/>
      <c r="AG575" s="95"/>
      <c r="AH575" s="95"/>
      <c r="AI575" s="95"/>
      <c r="AJ575" s="95"/>
      <c r="AK575" s="95"/>
      <c r="AL575" s="95"/>
      <c r="AM575" s="95"/>
      <c r="AN575" s="95"/>
      <c r="AO575" s="95"/>
      <c r="AP575" s="95"/>
      <c r="AQ575" s="95"/>
      <c r="AR575" s="95"/>
      <c r="AS575" s="95"/>
      <c r="AT575" s="95"/>
      <c r="AU575" s="95"/>
      <c r="AV575" s="95"/>
      <c r="AW575" s="95"/>
      <c r="AX575" s="95"/>
      <c r="AY575" s="95"/>
      <c r="AZ575" s="95"/>
      <c r="BA575" s="95"/>
      <c r="BB575" s="95"/>
      <c r="BC575" s="95"/>
      <c r="BD575" s="95"/>
      <c r="BE575" s="95"/>
      <c r="BF575" s="95"/>
      <c r="BG575" s="95"/>
    </row>
    <row r="576">
      <c r="B576" s="95"/>
      <c r="C576" s="95"/>
      <c r="D576" s="95"/>
      <c r="E576" s="95"/>
      <c r="F576" s="95"/>
      <c r="G576" s="95"/>
      <c r="H576" s="95"/>
      <c r="I576" s="96"/>
      <c r="J576" s="95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Y576" s="95"/>
      <c r="Z576" s="95"/>
      <c r="AA576" s="95"/>
      <c r="AB576" s="95"/>
      <c r="AC576" s="95"/>
      <c r="AD576" s="95"/>
      <c r="AE576" s="95"/>
      <c r="AF576" s="95"/>
      <c r="AG576" s="95"/>
      <c r="AH576" s="95"/>
      <c r="AI576" s="95"/>
      <c r="AJ576" s="95"/>
      <c r="AK576" s="95"/>
      <c r="AL576" s="95"/>
      <c r="AM576" s="95"/>
      <c r="AN576" s="95"/>
      <c r="AO576" s="95"/>
      <c r="AP576" s="95"/>
      <c r="AQ576" s="95"/>
      <c r="AR576" s="95"/>
      <c r="AS576" s="95"/>
      <c r="AT576" s="95"/>
      <c r="AU576" s="95"/>
      <c r="AV576" s="95"/>
      <c r="AW576" s="95"/>
      <c r="AX576" s="95"/>
      <c r="AY576" s="95"/>
      <c r="AZ576" s="95"/>
      <c r="BA576" s="95"/>
      <c r="BB576" s="95"/>
      <c r="BC576" s="95"/>
      <c r="BD576" s="95"/>
      <c r="BE576" s="95"/>
      <c r="BF576" s="95"/>
      <c r="BG576" s="95"/>
    </row>
    <row r="577">
      <c r="B577" s="95"/>
      <c r="C577" s="95"/>
      <c r="D577" s="95"/>
      <c r="E577" s="95"/>
      <c r="F577" s="95"/>
      <c r="G577" s="95"/>
      <c r="H577" s="95"/>
      <c r="I577" s="96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  <c r="Z577" s="95"/>
      <c r="AA577" s="95"/>
      <c r="AB577" s="95"/>
      <c r="AC577" s="95"/>
      <c r="AD577" s="95"/>
      <c r="AE577" s="95"/>
      <c r="AF577" s="95"/>
      <c r="AG577" s="95"/>
      <c r="AH577" s="95"/>
      <c r="AI577" s="95"/>
      <c r="AJ577" s="95"/>
      <c r="AK577" s="95"/>
      <c r="AL577" s="95"/>
      <c r="AM577" s="95"/>
      <c r="AN577" s="95"/>
      <c r="AO577" s="95"/>
      <c r="AP577" s="95"/>
      <c r="AQ577" s="95"/>
      <c r="AR577" s="95"/>
      <c r="AS577" s="95"/>
      <c r="AT577" s="95"/>
      <c r="AU577" s="95"/>
      <c r="AV577" s="95"/>
      <c r="AW577" s="95"/>
      <c r="AX577" s="95"/>
      <c r="AY577" s="95"/>
      <c r="AZ577" s="95"/>
      <c r="BA577" s="95"/>
      <c r="BB577" s="95"/>
      <c r="BC577" s="95"/>
      <c r="BD577" s="95"/>
      <c r="BE577" s="95"/>
      <c r="BF577" s="95"/>
      <c r="BG577" s="95"/>
    </row>
    <row r="578">
      <c r="B578" s="95"/>
      <c r="C578" s="95"/>
      <c r="D578" s="95"/>
      <c r="E578" s="95"/>
      <c r="F578" s="95"/>
      <c r="G578" s="95"/>
      <c r="H578" s="95"/>
      <c r="I578" s="96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  <c r="Z578" s="95"/>
      <c r="AA578" s="95"/>
      <c r="AB578" s="95"/>
      <c r="AC578" s="95"/>
      <c r="AD578" s="95"/>
      <c r="AE578" s="95"/>
      <c r="AF578" s="95"/>
      <c r="AG578" s="95"/>
      <c r="AH578" s="95"/>
      <c r="AI578" s="95"/>
      <c r="AJ578" s="95"/>
      <c r="AK578" s="95"/>
      <c r="AL578" s="95"/>
      <c r="AM578" s="95"/>
      <c r="AN578" s="95"/>
      <c r="AO578" s="95"/>
      <c r="AP578" s="95"/>
      <c r="AQ578" s="95"/>
      <c r="AR578" s="95"/>
      <c r="AS578" s="95"/>
      <c r="AT578" s="95"/>
      <c r="AU578" s="95"/>
      <c r="AV578" s="95"/>
      <c r="AW578" s="95"/>
      <c r="AX578" s="95"/>
      <c r="AY578" s="95"/>
      <c r="AZ578" s="95"/>
      <c r="BA578" s="95"/>
      <c r="BB578" s="95"/>
      <c r="BC578" s="95"/>
      <c r="BD578" s="95"/>
      <c r="BE578" s="95"/>
      <c r="BF578" s="95"/>
      <c r="BG578" s="95"/>
    </row>
    <row r="579">
      <c r="B579" s="95"/>
      <c r="C579" s="95"/>
      <c r="D579" s="95"/>
      <c r="E579" s="95"/>
      <c r="F579" s="95"/>
      <c r="G579" s="95"/>
      <c r="H579" s="95"/>
      <c r="I579" s="96"/>
      <c r="J579" s="95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Y579" s="95"/>
      <c r="Z579" s="95"/>
      <c r="AA579" s="95"/>
      <c r="AB579" s="95"/>
      <c r="AC579" s="95"/>
      <c r="AD579" s="95"/>
      <c r="AE579" s="95"/>
      <c r="AF579" s="95"/>
      <c r="AG579" s="95"/>
      <c r="AH579" s="95"/>
      <c r="AI579" s="95"/>
      <c r="AJ579" s="95"/>
      <c r="AK579" s="95"/>
      <c r="AL579" s="95"/>
      <c r="AM579" s="95"/>
      <c r="AN579" s="95"/>
      <c r="AO579" s="95"/>
      <c r="AP579" s="95"/>
      <c r="AQ579" s="95"/>
      <c r="AR579" s="95"/>
      <c r="AS579" s="95"/>
      <c r="AT579" s="95"/>
      <c r="AU579" s="95"/>
      <c r="AV579" s="95"/>
      <c r="AW579" s="95"/>
      <c r="AX579" s="95"/>
      <c r="AY579" s="95"/>
      <c r="AZ579" s="95"/>
      <c r="BA579" s="95"/>
      <c r="BB579" s="95"/>
      <c r="BC579" s="95"/>
      <c r="BD579" s="95"/>
      <c r="BE579" s="95"/>
      <c r="BF579" s="95"/>
      <c r="BG579" s="95"/>
    </row>
    <row r="580">
      <c r="B580" s="95"/>
      <c r="C580" s="95"/>
      <c r="D580" s="95"/>
      <c r="E580" s="95"/>
      <c r="F580" s="95"/>
      <c r="G580" s="95"/>
      <c r="H580" s="95"/>
      <c r="I580" s="96"/>
      <c r="J580" s="95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Y580" s="95"/>
      <c r="Z580" s="95"/>
      <c r="AA580" s="95"/>
      <c r="AB580" s="95"/>
      <c r="AC580" s="95"/>
      <c r="AD580" s="95"/>
      <c r="AE580" s="95"/>
      <c r="AF580" s="95"/>
      <c r="AG580" s="95"/>
      <c r="AH580" s="95"/>
      <c r="AI580" s="95"/>
      <c r="AJ580" s="95"/>
      <c r="AK580" s="95"/>
      <c r="AL580" s="95"/>
      <c r="AM580" s="95"/>
      <c r="AN580" s="95"/>
      <c r="AO580" s="95"/>
      <c r="AP580" s="95"/>
      <c r="AQ580" s="95"/>
      <c r="AR580" s="95"/>
      <c r="AS580" s="95"/>
      <c r="AT580" s="95"/>
      <c r="AU580" s="95"/>
      <c r="AV580" s="95"/>
      <c r="AW580" s="95"/>
      <c r="AX580" s="95"/>
      <c r="AY580" s="95"/>
      <c r="AZ580" s="95"/>
      <c r="BA580" s="95"/>
      <c r="BB580" s="95"/>
      <c r="BC580" s="95"/>
      <c r="BD580" s="95"/>
      <c r="BE580" s="95"/>
      <c r="BF580" s="95"/>
      <c r="BG580" s="95"/>
    </row>
    <row r="581">
      <c r="B581" s="95"/>
      <c r="C581" s="95"/>
      <c r="D581" s="95"/>
      <c r="E581" s="95"/>
      <c r="F581" s="95"/>
      <c r="G581" s="95"/>
      <c r="H581" s="95"/>
      <c r="I581" s="96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Y581" s="95"/>
      <c r="Z581" s="95"/>
      <c r="AA581" s="95"/>
      <c r="AB581" s="95"/>
      <c r="AC581" s="95"/>
      <c r="AD581" s="95"/>
      <c r="AE581" s="95"/>
      <c r="AF581" s="95"/>
      <c r="AG581" s="95"/>
      <c r="AH581" s="95"/>
      <c r="AI581" s="95"/>
      <c r="AJ581" s="95"/>
      <c r="AK581" s="95"/>
      <c r="AL581" s="95"/>
      <c r="AM581" s="95"/>
      <c r="AN581" s="95"/>
      <c r="AO581" s="95"/>
      <c r="AP581" s="95"/>
      <c r="AQ581" s="95"/>
      <c r="AR581" s="95"/>
      <c r="AS581" s="95"/>
      <c r="AT581" s="95"/>
      <c r="AU581" s="95"/>
      <c r="AV581" s="95"/>
      <c r="AW581" s="95"/>
      <c r="AX581" s="95"/>
      <c r="AY581" s="95"/>
      <c r="AZ581" s="95"/>
      <c r="BA581" s="95"/>
      <c r="BB581" s="95"/>
      <c r="BC581" s="95"/>
      <c r="BD581" s="95"/>
      <c r="BE581" s="95"/>
      <c r="BF581" s="95"/>
      <c r="BG581" s="95"/>
    </row>
    <row r="582">
      <c r="B582" s="95"/>
      <c r="C582" s="95"/>
      <c r="D582" s="95"/>
      <c r="E582" s="95"/>
      <c r="F582" s="95"/>
      <c r="G582" s="95"/>
      <c r="H582" s="95"/>
      <c r="I582" s="96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  <c r="Z582" s="95"/>
      <c r="AA582" s="95"/>
      <c r="AB582" s="95"/>
      <c r="AC582" s="95"/>
      <c r="AD582" s="95"/>
      <c r="AE582" s="95"/>
      <c r="AF582" s="95"/>
      <c r="AG582" s="95"/>
      <c r="AH582" s="95"/>
      <c r="AI582" s="95"/>
      <c r="AJ582" s="95"/>
      <c r="AK582" s="95"/>
      <c r="AL582" s="95"/>
      <c r="AM582" s="95"/>
      <c r="AN582" s="95"/>
      <c r="AO582" s="95"/>
      <c r="AP582" s="95"/>
      <c r="AQ582" s="95"/>
      <c r="AR582" s="95"/>
      <c r="AS582" s="95"/>
      <c r="AT582" s="95"/>
      <c r="AU582" s="95"/>
      <c r="AV582" s="95"/>
      <c r="AW582" s="95"/>
      <c r="AX582" s="95"/>
      <c r="AY582" s="95"/>
      <c r="AZ582" s="95"/>
      <c r="BA582" s="95"/>
      <c r="BB582" s="95"/>
      <c r="BC582" s="95"/>
      <c r="BD582" s="95"/>
      <c r="BE582" s="95"/>
      <c r="BF582" s="95"/>
      <c r="BG582" s="95"/>
    </row>
    <row r="583">
      <c r="B583" s="95"/>
      <c r="C583" s="95"/>
      <c r="D583" s="95"/>
      <c r="E583" s="95"/>
      <c r="F583" s="95"/>
      <c r="G583" s="95"/>
      <c r="H583" s="95"/>
      <c r="I583" s="96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  <c r="Z583" s="95"/>
      <c r="AA583" s="95"/>
      <c r="AB583" s="95"/>
      <c r="AC583" s="95"/>
      <c r="AD583" s="95"/>
      <c r="AE583" s="95"/>
      <c r="AF583" s="95"/>
      <c r="AG583" s="95"/>
      <c r="AH583" s="95"/>
      <c r="AI583" s="95"/>
      <c r="AJ583" s="95"/>
      <c r="AK583" s="95"/>
      <c r="AL583" s="95"/>
      <c r="AM583" s="95"/>
      <c r="AN583" s="95"/>
      <c r="AO583" s="95"/>
      <c r="AP583" s="95"/>
      <c r="AQ583" s="95"/>
      <c r="AR583" s="95"/>
      <c r="AS583" s="95"/>
      <c r="AT583" s="95"/>
      <c r="AU583" s="95"/>
      <c r="AV583" s="95"/>
      <c r="AW583" s="95"/>
      <c r="AX583" s="95"/>
      <c r="AY583" s="95"/>
      <c r="AZ583" s="95"/>
      <c r="BA583" s="95"/>
      <c r="BB583" s="95"/>
      <c r="BC583" s="95"/>
      <c r="BD583" s="95"/>
      <c r="BE583" s="95"/>
      <c r="BF583" s="95"/>
      <c r="BG583" s="95"/>
    </row>
    <row r="584">
      <c r="B584" s="95"/>
      <c r="C584" s="95"/>
      <c r="D584" s="95"/>
      <c r="E584" s="95"/>
      <c r="F584" s="95"/>
      <c r="G584" s="95"/>
      <c r="H584" s="95"/>
      <c r="I584" s="96"/>
      <c r="J584" s="95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Y584" s="95"/>
      <c r="Z584" s="95"/>
      <c r="AA584" s="95"/>
      <c r="AB584" s="95"/>
      <c r="AC584" s="95"/>
      <c r="AD584" s="95"/>
      <c r="AE584" s="95"/>
      <c r="AF584" s="95"/>
      <c r="AG584" s="95"/>
      <c r="AH584" s="95"/>
      <c r="AI584" s="95"/>
      <c r="AJ584" s="95"/>
      <c r="AK584" s="95"/>
      <c r="AL584" s="95"/>
      <c r="AM584" s="95"/>
      <c r="AN584" s="95"/>
      <c r="AO584" s="95"/>
      <c r="AP584" s="95"/>
      <c r="AQ584" s="95"/>
      <c r="AR584" s="95"/>
      <c r="AS584" s="95"/>
      <c r="AT584" s="95"/>
      <c r="AU584" s="95"/>
      <c r="AV584" s="95"/>
      <c r="AW584" s="95"/>
      <c r="AX584" s="95"/>
      <c r="AY584" s="95"/>
      <c r="AZ584" s="95"/>
      <c r="BA584" s="95"/>
      <c r="BB584" s="95"/>
      <c r="BC584" s="95"/>
      <c r="BD584" s="95"/>
      <c r="BE584" s="95"/>
      <c r="BF584" s="95"/>
      <c r="BG584" s="95"/>
    </row>
    <row r="585">
      <c r="B585" s="95"/>
      <c r="C585" s="95"/>
      <c r="D585" s="95"/>
      <c r="E585" s="95"/>
      <c r="F585" s="95"/>
      <c r="G585" s="95"/>
      <c r="H585" s="95"/>
      <c r="I585" s="96"/>
      <c r="J585" s="95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Y585" s="95"/>
      <c r="Z585" s="95"/>
      <c r="AA585" s="95"/>
      <c r="AB585" s="95"/>
      <c r="AC585" s="95"/>
      <c r="AD585" s="95"/>
      <c r="AE585" s="95"/>
      <c r="AF585" s="95"/>
      <c r="AG585" s="95"/>
      <c r="AH585" s="95"/>
      <c r="AI585" s="95"/>
      <c r="AJ585" s="95"/>
      <c r="AK585" s="95"/>
      <c r="AL585" s="95"/>
      <c r="AM585" s="95"/>
      <c r="AN585" s="95"/>
      <c r="AO585" s="95"/>
      <c r="AP585" s="95"/>
      <c r="AQ585" s="95"/>
      <c r="AR585" s="95"/>
      <c r="AS585" s="95"/>
      <c r="AT585" s="95"/>
      <c r="AU585" s="95"/>
      <c r="AV585" s="95"/>
      <c r="AW585" s="95"/>
      <c r="AX585" s="95"/>
      <c r="AY585" s="95"/>
      <c r="AZ585" s="95"/>
      <c r="BA585" s="95"/>
      <c r="BB585" s="95"/>
      <c r="BC585" s="95"/>
      <c r="BD585" s="95"/>
      <c r="BE585" s="95"/>
      <c r="BF585" s="95"/>
      <c r="BG585" s="95"/>
    </row>
    <row r="586">
      <c r="B586" s="95"/>
      <c r="C586" s="95"/>
      <c r="D586" s="95"/>
      <c r="E586" s="95"/>
      <c r="F586" s="95"/>
      <c r="G586" s="95"/>
      <c r="H586" s="95"/>
      <c r="I586" s="96"/>
      <c r="J586" s="95"/>
      <c r="K586" s="95"/>
      <c r="L586" s="95"/>
      <c r="M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X586" s="95"/>
      <c r="Y586" s="95"/>
      <c r="Z586" s="95"/>
      <c r="AA586" s="95"/>
      <c r="AB586" s="95"/>
      <c r="AC586" s="95"/>
      <c r="AD586" s="95"/>
      <c r="AE586" s="95"/>
      <c r="AF586" s="95"/>
      <c r="AG586" s="95"/>
      <c r="AH586" s="95"/>
      <c r="AI586" s="95"/>
      <c r="AJ586" s="95"/>
      <c r="AK586" s="95"/>
      <c r="AL586" s="95"/>
      <c r="AM586" s="95"/>
      <c r="AN586" s="95"/>
      <c r="AO586" s="95"/>
      <c r="AP586" s="95"/>
      <c r="AQ586" s="95"/>
      <c r="AR586" s="95"/>
      <c r="AS586" s="95"/>
      <c r="AT586" s="95"/>
      <c r="AU586" s="95"/>
      <c r="AV586" s="95"/>
      <c r="AW586" s="95"/>
      <c r="AX586" s="95"/>
      <c r="AY586" s="95"/>
      <c r="AZ586" s="95"/>
      <c r="BA586" s="95"/>
      <c r="BB586" s="95"/>
      <c r="BC586" s="95"/>
      <c r="BD586" s="95"/>
      <c r="BE586" s="95"/>
      <c r="BF586" s="95"/>
      <c r="BG586" s="95"/>
    </row>
    <row r="587">
      <c r="B587" s="95"/>
      <c r="C587" s="95"/>
      <c r="D587" s="95"/>
      <c r="E587" s="95"/>
      <c r="F587" s="95"/>
      <c r="G587" s="95"/>
      <c r="H587" s="95"/>
      <c r="I587" s="96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  <c r="Z587" s="95"/>
      <c r="AA587" s="95"/>
      <c r="AB587" s="95"/>
      <c r="AC587" s="95"/>
      <c r="AD587" s="95"/>
      <c r="AE587" s="95"/>
      <c r="AF587" s="95"/>
      <c r="AG587" s="95"/>
      <c r="AH587" s="95"/>
      <c r="AI587" s="95"/>
      <c r="AJ587" s="95"/>
      <c r="AK587" s="95"/>
      <c r="AL587" s="95"/>
      <c r="AM587" s="95"/>
      <c r="AN587" s="95"/>
      <c r="AO587" s="95"/>
      <c r="AP587" s="95"/>
      <c r="AQ587" s="95"/>
      <c r="AR587" s="95"/>
      <c r="AS587" s="95"/>
      <c r="AT587" s="95"/>
      <c r="AU587" s="95"/>
      <c r="AV587" s="95"/>
      <c r="AW587" s="95"/>
      <c r="AX587" s="95"/>
      <c r="AY587" s="95"/>
      <c r="AZ587" s="95"/>
      <c r="BA587" s="95"/>
      <c r="BB587" s="95"/>
      <c r="BC587" s="95"/>
      <c r="BD587" s="95"/>
      <c r="BE587" s="95"/>
      <c r="BF587" s="95"/>
      <c r="BG587" s="95"/>
    </row>
    <row r="588">
      <c r="B588" s="95"/>
      <c r="C588" s="95"/>
      <c r="D588" s="95"/>
      <c r="E588" s="95"/>
      <c r="F588" s="95"/>
      <c r="G588" s="95"/>
      <c r="H588" s="95"/>
      <c r="I588" s="96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  <c r="AI588" s="95"/>
      <c r="AJ588" s="95"/>
      <c r="AK588" s="95"/>
      <c r="AL588" s="95"/>
      <c r="AM588" s="95"/>
      <c r="AN588" s="95"/>
      <c r="AO588" s="95"/>
      <c r="AP588" s="95"/>
      <c r="AQ588" s="95"/>
      <c r="AR588" s="95"/>
      <c r="AS588" s="95"/>
      <c r="AT588" s="95"/>
      <c r="AU588" s="95"/>
      <c r="AV588" s="95"/>
      <c r="AW588" s="95"/>
      <c r="AX588" s="95"/>
      <c r="AY588" s="95"/>
      <c r="AZ588" s="95"/>
      <c r="BA588" s="95"/>
      <c r="BB588" s="95"/>
      <c r="BC588" s="95"/>
      <c r="BD588" s="95"/>
      <c r="BE588" s="95"/>
      <c r="BF588" s="95"/>
      <c r="BG588" s="95"/>
    </row>
    <row r="589">
      <c r="B589" s="95"/>
      <c r="C589" s="95"/>
      <c r="D589" s="95"/>
      <c r="E589" s="95"/>
      <c r="F589" s="95"/>
      <c r="G589" s="95"/>
      <c r="H589" s="95"/>
      <c r="I589" s="96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Y589" s="95"/>
      <c r="Z589" s="95"/>
      <c r="AA589" s="95"/>
      <c r="AB589" s="95"/>
      <c r="AC589" s="95"/>
      <c r="AD589" s="95"/>
      <c r="AE589" s="95"/>
      <c r="AF589" s="95"/>
      <c r="AG589" s="95"/>
      <c r="AH589" s="95"/>
      <c r="AI589" s="95"/>
      <c r="AJ589" s="95"/>
      <c r="AK589" s="95"/>
      <c r="AL589" s="95"/>
      <c r="AM589" s="95"/>
      <c r="AN589" s="95"/>
      <c r="AO589" s="95"/>
      <c r="AP589" s="95"/>
      <c r="AQ589" s="95"/>
      <c r="AR589" s="95"/>
      <c r="AS589" s="95"/>
      <c r="AT589" s="95"/>
      <c r="AU589" s="95"/>
      <c r="AV589" s="95"/>
      <c r="AW589" s="95"/>
      <c r="AX589" s="95"/>
      <c r="AY589" s="95"/>
      <c r="AZ589" s="95"/>
      <c r="BA589" s="95"/>
      <c r="BB589" s="95"/>
      <c r="BC589" s="95"/>
      <c r="BD589" s="95"/>
      <c r="BE589" s="95"/>
      <c r="BF589" s="95"/>
      <c r="BG589" s="95"/>
    </row>
    <row r="590">
      <c r="B590" s="95"/>
      <c r="C590" s="95"/>
      <c r="D590" s="95"/>
      <c r="E590" s="95"/>
      <c r="F590" s="95"/>
      <c r="G590" s="95"/>
      <c r="H590" s="95"/>
      <c r="I590" s="96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Y590" s="95"/>
      <c r="Z590" s="95"/>
      <c r="AA590" s="95"/>
      <c r="AB590" s="95"/>
      <c r="AC590" s="95"/>
      <c r="AD590" s="95"/>
      <c r="AE590" s="95"/>
      <c r="AF590" s="95"/>
      <c r="AG590" s="95"/>
      <c r="AH590" s="95"/>
      <c r="AI590" s="95"/>
      <c r="AJ590" s="95"/>
      <c r="AK590" s="95"/>
      <c r="AL590" s="95"/>
      <c r="AM590" s="95"/>
      <c r="AN590" s="95"/>
      <c r="AO590" s="95"/>
      <c r="AP590" s="95"/>
      <c r="AQ590" s="95"/>
      <c r="AR590" s="95"/>
      <c r="AS590" s="95"/>
      <c r="AT590" s="95"/>
      <c r="AU590" s="95"/>
      <c r="AV590" s="95"/>
      <c r="AW590" s="95"/>
      <c r="AX590" s="95"/>
      <c r="AY590" s="95"/>
      <c r="AZ590" s="95"/>
      <c r="BA590" s="95"/>
      <c r="BB590" s="95"/>
      <c r="BC590" s="95"/>
      <c r="BD590" s="95"/>
      <c r="BE590" s="95"/>
      <c r="BF590" s="95"/>
      <c r="BG590" s="95"/>
    </row>
    <row r="591">
      <c r="B591" s="95"/>
      <c r="C591" s="95"/>
      <c r="D591" s="95"/>
      <c r="E591" s="95"/>
      <c r="F591" s="95"/>
      <c r="G591" s="95"/>
      <c r="H591" s="95"/>
      <c r="I591" s="96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  <c r="AI591" s="95"/>
      <c r="AJ591" s="95"/>
      <c r="AK591" s="95"/>
      <c r="AL591" s="95"/>
      <c r="AM591" s="95"/>
      <c r="AN591" s="95"/>
      <c r="AO591" s="95"/>
      <c r="AP591" s="95"/>
      <c r="AQ591" s="95"/>
      <c r="AR591" s="95"/>
      <c r="AS591" s="95"/>
      <c r="AT591" s="95"/>
      <c r="AU591" s="95"/>
      <c r="AV591" s="95"/>
      <c r="AW591" s="95"/>
      <c r="AX591" s="95"/>
      <c r="AY591" s="95"/>
      <c r="AZ591" s="95"/>
      <c r="BA591" s="95"/>
      <c r="BB591" s="95"/>
      <c r="BC591" s="95"/>
      <c r="BD591" s="95"/>
      <c r="BE591" s="95"/>
      <c r="BF591" s="95"/>
      <c r="BG591" s="95"/>
    </row>
    <row r="592">
      <c r="B592" s="95"/>
      <c r="C592" s="95"/>
      <c r="D592" s="95"/>
      <c r="E592" s="95"/>
      <c r="F592" s="95"/>
      <c r="G592" s="95"/>
      <c r="H592" s="95"/>
      <c r="I592" s="96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  <c r="AI592" s="95"/>
      <c r="AJ592" s="95"/>
      <c r="AK592" s="95"/>
      <c r="AL592" s="95"/>
      <c r="AM592" s="95"/>
      <c r="AN592" s="95"/>
      <c r="AO592" s="95"/>
      <c r="AP592" s="95"/>
      <c r="AQ592" s="95"/>
      <c r="AR592" s="95"/>
      <c r="AS592" s="95"/>
      <c r="AT592" s="95"/>
      <c r="AU592" s="95"/>
      <c r="AV592" s="95"/>
      <c r="AW592" s="95"/>
      <c r="AX592" s="95"/>
      <c r="AY592" s="95"/>
      <c r="AZ592" s="95"/>
      <c r="BA592" s="95"/>
      <c r="BB592" s="95"/>
      <c r="BC592" s="95"/>
      <c r="BD592" s="95"/>
      <c r="BE592" s="95"/>
      <c r="BF592" s="95"/>
      <c r="BG592" s="95"/>
    </row>
    <row r="593">
      <c r="B593" s="95"/>
      <c r="C593" s="95"/>
      <c r="D593" s="95"/>
      <c r="E593" s="95"/>
      <c r="F593" s="95"/>
      <c r="G593" s="95"/>
      <c r="H593" s="95"/>
      <c r="I593" s="96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  <c r="Z593" s="95"/>
      <c r="AA593" s="95"/>
      <c r="AB593" s="95"/>
      <c r="AC593" s="95"/>
      <c r="AD593" s="95"/>
      <c r="AE593" s="95"/>
      <c r="AF593" s="95"/>
      <c r="AG593" s="95"/>
      <c r="AH593" s="95"/>
      <c r="AI593" s="95"/>
      <c r="AJ593" s="95"/>
      <c r="AK593" s="95"/>
      <c r="AL593" s="95"/>
      <c r="AM593" s="95"/>
      <c r="AN593" s="95"/>
      <c r="AO593" s="95"/>
      <c r="AP593" s="95"/>
      <c r="AQ593" s="95"/>
      <c r="AR593" s="95"/>
      <c r="AS593" s="95"/>
      <c r="AT593" s="95"/>
      <c r="AU593" s="95"/>
      <c r="AV593" s="95"/>
      <c r="AW593" s="95"/>
      <c r="AX593" s="95"/>
      <c r="AY593" s="95"/>
      <c r="AZ593" s="95"/>
      <c r="BA593" s="95"/>
      <c r="BB593" s="95"/>
      <c r="BC593" s="95"/>
      <c r="BD593" s="95"/>
      <c r="BE593" s="95"/>
      <c r="BF593" s="95"/>
      <c r="BG593" s="95"/>
    </row>
    <row r="594">
      <c r="B594" s="95"/>
      <c r="C594" s="95"/>
      <c r="D594" s="95"/>
      <c r="E594" s="95"/>
      <c r="F594" s="95"/>
      <c r="G594" s="95"/>
      <c r="H594" s="95"/>
      <c r="I594" s="96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  <c r="AI594" s="95"/>
      <c r="AJ594" s="95"/>
      <c r="AK594" s="95"/>
      <c r="AL594" s="95"/>
      <c r="AM594" s="95"/>
      <c r="AN594" s="95"/>
      <c r="AO594" s="95"/>
      <c r="AP594" s="95"/>
      <c r="AQ594" s="95"/>
      <c r="AR594" s="95"/>
      <c r="AS594" s="95"/>
      <c r="AT594" s="95"/>
      <c r="AU594" s="95"/>
      <c r="AV594" s="95"/>
      <c r="AW594" s="95"/>
      <c r="AX594" s="95"/>
      <c r="AY594" s="95"/>
      <c r="AZ594" s="95"/>
      <c r="BA594" s="95"/>
      <c r="BB594" s="95"/>
      <c r="BC594" s="95"/>
      <c r="BD594" s="95"/>
      <c r="BE594" s="95"/>
      <c r="BF594" s="95"/>
      <c r="BG594" s="95"/>
    </row>
    <row r="595">
      <c r="B595" s="95"/>
      <c r="C595" s="95"/>
      <c r="D595" s="95"/>
      <c r="E595" s="95"/>
      <c r="F595" s="95"/>
      <c r="G595" s="95"/>
      <c r="H595" s="95"/>
      <c r="I595" s="96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Y595" s="95"/>
      <c r="Z595" s="95"/>
      <c r="AA595" s="95"/>
      <c r="AB595" s="95"/>
      <c r="AC595" s="95"/>
      <c r="AD595" s="95"/>
      <c r="AE595" s="95"/>
      <c r="AF595" s="95"/>
      <c r="AG595" s="95"/>
      <c r="AH595" s="95"/>
      <c r="AI595" s="95"/>
      <c r="AJ595" s="95"/>
      <c r="AK595" s="95"/>
      <c r="AL595" s="95"/>
      <c r="AM595" s="95"/>
      <c r="AN595" s="95"/>
      <c r="AO595" s="95"/>
      <c r="AP595" s="95"/>
      <c r="AQ595" s="95"/>
      <c r="AR595" s="95"/>
      <c r="AS595" s="95"/>
      <c r="AT595" s="95"/>
      <c r="AU595" s="95"/>
      <c r="AV595" s="95"/>
      <c r="AW595" s="95"/>
      <c r="AX595" s="95"/>
      <c r="AY595" s="95"/>
      <c r="AZ595" s="95"/>
      <c r="BA595" s="95"/>
      <c r="BB595" s="95"/>
      <c r="BC595" s="95"/>
      <c r="BD595" s="95"/>
      <c r="BE595" s="95"/>
      <c r="BF595" s="95"/>
      <c r="BG595" s="95"/>
    </row>
    <row r="596">
      <c r="B596" s="95"/>
      <c r="C596" s="95"/>
      <c r="D596" s="95"/>
      <c r="E596" s="95"/>
      <c r="F596" s="95"/>
      <c r="G596" s="95"/>
      <c r="H596" s="95"/>
      <c r="I596" s="96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  <c r="Z596" s="95"/>
      <c r="AA596" s="95"/>
      <c r="AB596" s="95"/>
      <c r="AC596" s="95"/>
      <c r="AD596" s="95"/>
      <c r="AE596" s="95"/>
      <c r="AF596" s="95"/>
      <c r="AG596" s="95"/>
      <c r="AH596" s="95"/>
      <c r="AI596" s="95"/>
      <c r="AJ596" s="95"/>
      <c r="AK596" s="95"/>
      <c r="AL596" s="95"/>
      <c r="AM596" s="95"/>
      <c r="AN596" s="95"/>
      <c r="AO596" s="95"/>
      <c r="AP596" s="95"/>
      <c r="AQ596" s="95"/>
      <c r="AR596" s="95"/>
      <c r="AS596" s="95"/>
      <c r="AT596" s="95"/>
      <c r="AU596" s="95"/>
      <c r="AV596" s="95"/>
      <c r="AW596" s="95"/>
      <c r="AX596" s="95"/>
      <c r="AY596" s="95"/>
      <c r="AZ596" s="95"/>
      <c r="BA596" s="95"/>
      <c r="BB596" s="95"/>
      <c r="BC596" s="95"/>
      <c r="BD596" s="95"/>
      <c r="BE596" s="95"/>
      <c r="BF596" s="95"/>
      <c r="BG596" s="95"/>
    </row>
    <row r="597">
      <c r="B597" s="95"/>
      <c r="C597" s="95"/>
      <c r="D597" s="95"/>
      <c r="E597" s="95"/>
      <c r="F597" s="95"/>
      <c r="G597" s="95"/>
      <c r="H597" s="95"/>
      <c r="I597" s="96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  <c r="Z597" s="95"/>
      <c r="AA597" s="95"/>
      <c r="AB597" s="95"/>
      <c r="AC597" s="95"/>
      <c r="AD597" s="95"/>
      <c r="AE597" s="95"/>
      <c r="AF597" s="95"/>
      <c r="AG597" s="95"/>
      <c r="AH597" s="95"/>
      <c r="AI597" s="95"/>
      <c r="AJ597" s="95"/>
      <c r="AK597" s="95"/>
      <c r="AL597" s="95"/>
      <c r="AM597" s="95"/>
      <c r="AN597" s="95"/>
      <c r="AO597" s="95"/>
      <c r="AP597" s="95"/>
      <c r="AQ597" s="95"/>
      <c r="AR597" s="95"/>
      <c r="AS597" s="95"/>
      <c r="AT597" s="95"/>
      <c r="AU597" s="95"/>
      <c r="AV597" s="95"/>
      <c r="AW597" s="95"/>
      <c r="AX597" s="95"/>
      <c r="AY597" s="95"/>
      <c r="AZ597" s="95"/>
      <c r="BA597" s="95"/>
      <c r="BB597" s="95"/>
      <c r="BC597" s="95"/>
      <c r="BD597" s="95"/>
      <c r="BE597" s="95"/>
      <c r="BF597" s="95"/>
      <c r="BG597" s="95"/>
    </row>
    <row r="598">
      <c r="B598" s="95"/>
      <c r="C598" s="95"/>
      <c r="D598" s="95"/>
      <c r="E598" s="95"/>
      <c r="F598" s="95"/>
      <c r="G598" s="95"/>
      <c r="H598" s="95"/>
      <c r="I598" s="96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  <c r="Z598" s="95"/>
      <c r="AA598" s="95"/>
      <c r="AB598" s="95"/>
      <c r="AC598" s="95"/>
      <c r="AD598" s="95"/>
      <c r="AE598" s="95"/>
      <c r="AF598" s="95"/>
      <c r="AG598" s="95"/>
      <c r="AH598" s="95"/>
      <c r="AI598" s="95"/>
      <c r="AJ598" s="95"/>
      <c r="AK598" s="95"/>
      <c r="AL598" s="95"/>
      <c r="AM598" s="95"/>
      <c r="AN598" s="95"/>
      <c r="AO598" s="95"/>
      <c r="AP598" s="95"/>
      <c r="AQ598" s="95"/>
      <c r="AR598" s="95"/>
      <c r="AS598" s="95"/>
      <c r="AT598" s="95"/>
      <c r="AU598" s="95"/>
      <c r="AV598" s="95"/>
      <c r="AW598" s="95"/>
      <c r="AX598" s="95"/>
      <c r="AY598" s="95"/>
      <c r="AZ598" s="95"/>
      <c r="BA598" s="95"/>
      <c r="BB598" s="95"/>
      <c r="BC598" s="95"/>
      <c r="BD598" s="95"/>
      <c r="BE598" s="95"/>
      <c r="BF598" s="95"/>
      <c r="BG598" s="95"/>
    </row>
    <row r="599">
      <c r="B599" s="95"/>
      <c r="C599" s="95"/>
      <c r="D599" s="95"/>
      <c r="E599" s="95"/>
      <c r="F599" s="95"/>
      <c r="G599" s="95"/>
      <c r="H599" s="95"/>
      <c r="I599" s="96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  <c r="Z599" s="95"/>
      <c r="AA599" s="95"/>
      <c r="AB599" s="95"/>
      <c r="AC599" s="95"/>
      <c r="AD599" s="95"/>
      <c r="AE599" s="95"/>
      <c r="AF599" s="95"/>
      <c r="AG599" s="95"/>
      <c r="AH599" s="95"/>
      <c r="AI599" s="95"/>
      <c r="AJ599" s="95"/>
      <c r="AK599" s="95"/>
      <c r="AL599" s="95"/>
      <c r="AM599" s="95"/>
      <c r="AN599" s="95"/>
      <c r="AO599" s="95"/>
      <c r="AP599" s="95"/>
      <c r="AQ599" s="95"/>
      <c r="AR599" s="95"/>
      <c r="AS599" s="95"/>
      <c r="AT599" s="95"/>
      <c r="AU599" s="95"/>
      <c r="AV599" s="95"/>
      <c r="AW599" s="95"/>
      <c r="AX599" s="95"/>
      <c r="AY599" s="95"/>
      <c r="AZ599" s="95"/>
      <c r="BA599" s="95"/>
      <c r="BB599" s="95"/>
      <c r="BC599" s="95"/>
      <c r="BD599" s="95"/>
      <c r="BE599" s="95"/>
      <c r="BF599" s="95"/>
      <c r="BG599" s="95"/>
    </row>
    <row r="600">
      <c r="B600" s="95"/>
      <c r="C600" s="95"/>
      <c r="D600" s="95"/>
      <c r="E600" s="95"/>
      <c r="F600" s="95"/>
      <c r="G600" s="95"/>
      <c r="H600" s="95"/>
      <c r="I600" s="96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Y600" s="95"/>
      <c r="Z600" s="95"/>
      <c r="AA600" s="95"/>
      <c r="AB600" s="95"/>
      <c r="AC600" s="95"/>
      <c r="AD600" s="95"/>
      <c r="AE600" s="95"/>
      <c r="AF600" s="95"/>
      <c r="AG600" s="95"/>
      <c r="AH600" s="95"/>
      <c r="AI600" s="95"/>
      <c r="AJ600" s="95"/>
      <c r="AK600" s="95"/>
      <c r="AL600" s="95"/>
      <c r="AM600" s="95"/>
      <c r="AN600" s="95"/>
      <c r="AO600" s="95"/>
      <c r="AP600" s="95"/>
      <c r="AQ600" s="95"/>
      <c r="AR600" s="95"/>
      <c r="AS600" s="95"/>
      <c r="AT600" s="95"/>
      <c r="AU600" s="95"/>
      <c r="AV600" s="95"/>
      <c r="AW600" s="95"/>
      <c r="AX600" s="95"/>
      <c r="AY600" s="95"/>
      <c r="AZ600" s="95"/>
      <c r="BA600" s="95"/>
      <c r="BB600" s="95"/>
      <c r="BC600" s="95"/>
      <c r="BD600" s="95"/>
      <c r="BE600" s="95"/>
      <c r="BF600" s="95"/>
      <c r="BG600" s="95"/>
    </row>
    <row r="601">
      <c r="B601" s="95"/>
      <c r="C601" s="95"/>
      <c r="D601" s="95"/>
      <c r="E601" s="95"/>
      <c r="F601" s="95"/>
      <c r="G601" s="95"/>
      <c r="H601" s="95"/>
      <c r="I601" s="96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Y601" s="95"/>
      <c r="Z601" s="95"/>
      <c r="AA601" s="95"/>
      <c r="AB601" s="95"/>
      <c r="AC601" s="95"/>
      <c r="AD601" s="95"/>
      <c r="AE601" s="95"/>
      <c r="AF601" s="95"/>
      <c r="AG601" s="95"/>
      <c r="AH601" s="95"/>
      <c r="AI601" s="95"/>
      <c r="AJ601" s="95"/>
      <c r="AK601" s="95"/>
      <c r="AL601" s="95"/>
      <c r="AM601" s="95"/>
      <c r="AN601" s="95"/>
      <c r="AO601" s="95"/>
      <c r="AP601" s="95"/>
      <c r="AQ601" s="95"/>
      <c r="AR601" s="95"/>
      <c r="AS601" s="95"/>
      <c r="AT601" s="95"/>
      <c r="AU601" s="95"/>
      <c r="AV601" s="95"/>
      <c r="AW601" s="95"/>
      <c r="AX601" s="95"/>
      <c r="AY601" s="95"/>
      <c r="AZ601" s="95"/>
      <c r="BA601" s="95"/>
      <c r="BB601" s="95"/>
      <c r="BC601" s="95"/>
      <c r="BD601" s="95"/>
      <c r="BE601" s="95"/>
      <c r="BF601" s="95"/>
      <c r="BG601" s="95"/>
    </row>
    <row r="602">
      <c r="B602" s="95"/>
      <c r="C602" s="95"/>
      <c r="D602" s="95"/>
      <c r="E602" s="95"/>
      <c r="F602" s="95"/>
      <c r="G602" s="95"/>
      <c r="H602" s="95"/>
      <c r="I602" s="96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  <c r="Z602" s="95"/>
      <c r="AA602" s="95"/>
      <c r="AB602" s="95"/>
      <c r="AC602" s="95"/>
      <c r="AD602" s="95"/>
      <c r="AE602" s="95"/>
      <c r="AF602" s="95"/>
      <c r="AG602" s="95"/>
      <c r="AH602" s="95"/>
      <c r="AI602" s="95"/>
      <c r="AJ602" s="95"/>
      <c r="AK602" s="95"/>
      <c r="AL602" s="95"/>
      <c r="AM602" s="95"/>
      <c r="AN602" s="95"/>
      <c r="AO602" s="95"/>
      <c r="AP602" s="95"/>
      <c r="AQ602" s="95"/>
      <c r="AR602" s="95"/>
      <c r="AS602" s="95"/>
      <c r="AT602" s="95"/>
      <c r="AU602" s="95"/>
      <c r="AV602" s="95"/>
      <c r="AW602" s="95"/>
      <c r="AX602" s="95"/>
      <c r="AY602" s="95"/>
      <c r="AZ602" s="95"/>
      <c r="BA602" s="95"/>
      <c r="BB602" s="95"/>
      <c r="BC602" s="95"/>
      <c r="BD602" s="95"/>
      <c r="BE602" s="95"/>
      <c r="BF602" s="95"/>
      <c r="BG602" s="95"/>
    </row>
    <row r="603">
      <c r="B603" s="95"/>
      <c r="C603" s="95"/>
      <c r="D603" s="95"/>
      <c r="E603" s="95"/>
      <c r="F603" s="95"/>
      <c r="G603" s="95"/>
      <c r="H603" s="95"/>
      <c r="I603" s="96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  <c r="Z603" s="95"/>
      <c r="AA603" s="95"/>
      <c r="AB603" s="95"/>
      <c r="AC603" s="95"/>
      <c r="AD603" s="95"/>
      <c r="AE603" s="95"/>
      <c r="AF603" s="95"/>
      <c r="AG603" s="95"/>
      <c r="AH603" s="95"/>
      <c r="AI603" s="95"/>
      <c r="AJ603" s="95"/>
      <c r="AK603" s="95"/>
      <c r="AL603" s="95"/>
      <c r="AM603" s="95"/>
      <c r="AN603" s="95"/>
      <c r="AO603" s="95"/>
      <c r="AP603" s="95"/>
      <c r="AQ603" s="95"/>
      <c r="AR603" s="95"/>
      <c r="AS603" s="95"/>
      <c r="AT603" s="95"/>
      <c r="AU603" s="95"/>
      <c r="AV603" s="95"/>
      <c r="AW603" s="95"/>
      <c r="AX603" s="95"/>
      <c r="AY603" s="95"/>
      <c r="AZ603" s="95"/>
      <c r="BA603" s="95"/>
      <c r="BB603" s="95"/>
      <c r="BC603" s="95"/>
      <c r="BD603" s="95"/>
      <c r="BE603" s="95"/>
      <c r="BF603" s="95"/>
      <c r="BG603" s="95"/>
    </row>
    <row r="604">
      <c r="B604" s="95"/>
      <c r="C604" s="95"/>
      <c r="D604" s="95"/>
      <c r="E604" s="95"/>
      <c r="F604" s="95"/>
      <c r="G604" s="95"/>
      <c r="H604" s="95"/>
      <c r="I604" s="96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Y604" s="95"/>
      <c r="Z604" s="95"/>
      <c r="AA604" s="95"/>
      <c r="AB604" s="95"/>
      <c r="AC604" s="95"/>
      <c r="AD604" s="95"/>
      <c r="AE604" s="95"/>
      <c r="AF604" s="95"/>
      <c r="AG604" s="95"/>
      <c r="AH604" s="95"/>
      <c r="AI604" s="95"/>
      <c r="AJ604" s="95"/>
      <c r="AK604" s="95"/>
      <c r="AL604" s="95"/>
      <c r="AM604" s="95"/>
      <c r="AN604" s="95"/>
      <c r="AO604" s="95"/>
      <c r="AP604" s="95"/>
      <c r="AQ604" s="95"/>
      <c r="AR604" s="95"/>
      <c r="AS604" s="95"/>
      <c r="AT604" s="95"/>
      <c r="AU604" s="95"/>
      <c r="AV604" s="95"/>
      <c r="AW604" s="95"/>
      <c r="AX604" s="95"/>
      <c r="AY604" s="95"/>
      <c r="AZ604" s="95"/>
      <c r="BA604" s="95"/>
      <c r="BB604" s="95"/>
      <c r="BC604" s="95"/>
      <c r="BD604" s="95"/>
      <c r="BE604" s="95"/>
      <c r="BF604" s="95"/>
      <c r="BG604" s="95"/>
    </row>
    <row r="605">
      <c r="B605" s="95"/>
      <c r="C605" s="95"/>
      <c r="D605" s="95"/>
      <c r="E605" s="95"/>
      <c r="F605" s="95"/>
      <c r="G605" s="95"/>
      <c r="H605" s="95"/>
      <c r="I605" s="96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Y605" s="95"/>
      <c r="Z605" s="95"/>
      <c r="AA605" s="95"/>
      <c r="AB605" s="95"/>
      <c r="AC605" s="95"/>
      <c r="AD605" s="95"/>
      <c r="AE605" s="95"/>
      <c r="AF605" s="95"/>
      <c r="AG605" s="95"/>
      <c r="AH605" s="95"/>
      <c r="AI605" s="95"/>
      <c r="AJ605" s="95"/>
      <c r="AK605" s="95"/>
      <c r="AL605" s="95"/>
      <c r="AM605" s="95"/>
      <c r="AN605" s="95"/>
      <c r="AO605" s="95"/>
      <c r="AP605" s="95"/>
      <c r="AQ605" s="95"/>
      <c r="AR605" s="95"/>
      <c r="AS605" s="95"/>
      <c r="AT605" s="95"/>
      <c r="AU605" s="95"/>
      <c r="AV605" s="95"/>
      <c r="AW605" s="95"/>
      <c r="AX605" s="95"/>
      <c r="AY605" s="95"/>
      <c r="AZ605" s="95"/>
      <c r="BA605" s="95"/>
      <c r="BB605" s="95"/>
      <c r="BC605" s="95"/>
      <c r="BD605" s="95"/>
      <c r="BE605" s="95"/>
      <c r="BF605" s="95"/>
      <c r="BG605" s="95"/>
    </row>
    <row r="606">
      <c r="B606" s="95"/>
      <c r="C606" s="95"/>
      <c r="D606" s="95"/>
      <c r="E606" s="95"/>
      <c r="F606" s="95"/>
      <c r="G606" s="95"/>
      <c r="H606" s="95"/>
      <c r="I606" s="96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Y606" s="95"/>
      <c r="Z606" s="95"/>
      <c r="AA606" s="95"/>
      <c r="AB606" s="95"/>
      <c r="AC606" s="95"/>
      <c r="AD606" s="95"/>
      <c r="AE606" s="95"/>
      <c r="AF606" s="95"/>
      <c r="AG606" s="95"/>
      <c r="AH606" s="95"/>
      <c r="AI606" s="95"/>
      <c r="AJ606" s="95"/>
      <c r="AK606" s="95"/>
      <c r="AL606" s="95"/>
      <c r="AM606" s="95"/>
      <c r="AN606" s="95"/>
      <c r="AO606" s="95"/>
      <c r="AP606" s="95"/>
      <c r="AQ606" s="95"/>
      <c r="AR606" s="95"/>
      <c r="AS606" s="95"/>
      <c r="AT606" s="95"/>
      <c r="AU606" s="95"/>
      <c r="AV606" s="95"/>
      <c r="AW606" s="95"/>
      <c r="AX606" s="95"/>
      <c r="AY606" s="95"/>
      <c r="AZ606" s="95"/>
      <c r="BA606" s="95"/>
      <c r="BB606" s="95"/>
      <c r="BC606" s="95"/>
      <c r="BD606" s="95"/>
      <c r="BE606" s="95"/>
      <c r="BF606" s="95"/>
      <c r="BG606" s="95"/>
    </row>
    <row r="607">
      <c r="B607" s="95"/>
      <c r="C607" s="95"/>
      <c r="D607" s="95"/>
      <c r="E607" s="95"/>
      <c r="F607" s="95"/>
      <c r="G607" s="95"/>
      <c r="H607" s="95"/>
      <c r="I607" s="96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  <c r="Z607" s="95"/>
      <c r="AA607" s="95"/>
      <c r="AB607" s="95"/>
      <c r="AC607" s="95"/>
      <c r="AD607" s="95"/>
      <c r="AE607" s="95"/>
      <c r="AF607" s="95"/>
      <c r="AG607" s="95"/>
      <c r="AH607" s="95"/>
      <c r="AI607" s="95"/>
      <c r="AJ607" s="95"/>
      <c r="AK607" s="95"/>
      <c r="AL607" s="95"/>
      <c r="AM607" s="95"/>
      <c r="AN607" s="95"/>
      <c r="AO607" s="95"/>
      <c r="AP607" s="95"/>
      <c r="AQ607" s="95"/>
      <c r="AR607" s="95"/>
      <c r="AS607" s="95"/>
      <c r="AT607" s="95"/>
      <c r="AU607" s="95"/>
      <c r="AV607" s="95"/>
      <c r="AW607" s="95"/>
      <c r="AX607" s="95"/>
      <c r="AY607" s="95"/>
      <c r="AZ607" s="95"/>
      <c r="BA607" s="95"/>
      <c r="BB607" s="95"/>
      <c r="BC607" s="95"/>
      <c r="BD607" s="95"/>
      <c r="BE607" s="95"/>
      <c r="BF607" s="95"/>
      <c r="BG607" s="95"/>
    </row>
    <row r="608">
      <c r="B608" s="95"/>
      <c r="C608" s="95"/>
      <c r="D608" s="95"/>
      <c r="E608" s="95"/>
      <c r="F608" s="95"/>
      <c r="G608" s="95"/>
      <c r="H608" s="95"/>
      <c r="I608" s="96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  <c r="Z608" s="95"/>
      <c r="AA608" s="95"/>
      <c r="AB608" s="95"/>
      <c r="AC608" s="95"/>
      <c r="AD608" s="95"/>
      <c r="AE608" s="95"/>
      <c r="AF608" s="95"/>
      <c r="AG608" s="95"/>
      <c r="AH608" s="95"/>
      <c r="AI608" s="95"/>
      <c r="AJ608" s="95"/>
      <c r="AK608" s="95"/>
      <c r="AL608" s="95"/>
      <c r="AM608" s="95"/>
      <c r="AN608" s="95"/>
      <c r="AO608" s="95"/>
      <c r="AP608" s="95"/>
      <c r="AQ608" s="95"/>
      <c r="AR608" s="95"/>
      <c r="AS608" s="95"/>
      <c r="AT608" s="95"/>
      <c r="AU608" s="95"/>
      <c r="AV608" s="95"/>
      <c r="AW608" s="95"/>
      <c r="AX608" s="95"/>
      <c r="AY608" s="95"/>
      <c r="AZ608" s="95"/>
      <c r="BA608" s="95"/>
      <c r="BB608" s="95"/>
      <c r="BC608" s="95"/>
      <c r="BD608" s="95"/>
      <c r="BE608" s="95"/>
      <c r="BF608" s="95"/>
      <c r="BG608" s="95"/>
    </row>
    <row r="609">
      <c r="B609" s="95"/>
      <c r="C609" s="95"/>
      <c r="D609" s="95"/>
      <c r="E609" s="95"/>
      <c r="F609" s="95"/>
      <c r="G609" s="95"/>
      <c r="H609" s="95"/>
      <c r="I609" s="96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Y609" s="95"/>
      <c r="Z609" s="95"/>
      <c r="AA609" s="95"/>
      <c r="AB609" s="95"/>
      <c r="AC609" s="95"/>
      <c r="AD609" s="95"/>
      <c r="AE609" s="95"/>
      <c r="AF609" s="95"/>
      <c r="AG609" s="95"/>
      <c r="AH609" s="95"/>
      <c r="AI609" s="95"/>
      <c r="AJ609" s="95"/>
      <c r="AK609" s="95"/>
      <c r="AL609" s="95"/>
      <c r="AM609" s="95"/>
      <c r="AN609" s="95"/>
      <c r="AO609" s="95"/>
      <c r="AP609" s="95"/>
      <c r="AQ609" s="95"/>
      <c r="AR609" s="95"/>
      <c r="AS609" s="95"/>
      <c r="AT609" s="95"/>
      <c r="AU609" s="95"/>
      <c r="AV609" s="95"/>
      <c r="AW609" s="95"/>
      <c r="AX609" s="95"/>
      <c r="AY609" s="95"/>
      <c r="AZ609" s="95"/>
      <c r="BA609" s="95"/>
      <c r="BB609" s="95"/>
      <c r="BC609" s="95"/>
      <c r="BD609" s="95"/>
      <c r="BE609" s="95"/>
      <c r="BF609" s="95"/>
      <c r="BG609" s="95"/>
    </row>
    <row r="610">
      <c r="B610" s="95"/>
      <c r="C610" s="95"/>
      <c r="D610" s="95"/>
      <c r="E610" s="95"/>
      <c r="F610" s="95"/>
      <c r="G610" s="95"/>
      <c r="H610" s="95"/>
      <c r="I610" s="96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X610" s="95"/>
      <c r="Y610" s="95"/>
      <c r="Z610" s="95"/>
      <c r="AA610" s="95"/>
      <c r="AB610" s="95"/>
      <c r="AC610" s="95"/>
      <c r="AD610" s="95"/>
      <c r="AE610" s="95"/>
      <c r="AF610" s="95"/>
      <c r="AG610" s="95"/>
      <c r="AH610" s="95"/>
      <c r="AI610" s="95"/>
      <c r="AJ610" s="95"/>
      <c r="AK610" s="95"/>
      <c r="AL610" s="95"/>
      <c r="AM610" s="95"/>
      <c r="AN610" s="95"/>
      <c r="AO610" s="95"/>
      <c r="AP610" s="95"/>
      <c r="AQ610" s="95"/>
      <c r="AR610" s="95"/>
      <c r="AS610" s="95"/>
      <c r="AT610" s="95"/>
      <c r="AU610" s="95"/>
      <c r="AV610" s="95"/>
      <c r="AW610" s="95"/>
      <c r="AX610" s="95"/>
      <c r="AY610" s="95"/>
      <c r="AZ610" s="95"/>
      <c r="BA610" s="95"/>
      <c r="BB610" s="95"/>
      <c r="BC610" s="95"/>
      <c r="BD610" s="95"/>
      <c r="BE610" s="95"/>
      <c r="BF610" s="95"/>
      <c r="BG610" s="95"/>
    </row>
    <row r="611">
      <c r="B611" s="95"/>
      <c r="C611" s="95"/>
      <c r="D611" s="95"/>
      <c r="E611" s="95"/>
      <c r="F611" s="95"/>
      <c r="G611" s="95"/>
      <c r="H611" s="95"/>
      <c r="I611" s="96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X611" s="95"/>
      <c r="Y611" s="95"/>
      <c r="Z611" s="95"/>
      <c r="AA611" s="95"/>
      <c r="AB611" s="95"/>
      <c r="AC611" s="95"/>
      <c r="AD611" s="95"/>
      <c r="AE611" s="95"/>
      <c r="AF611" s="95"/>
      <c r="AG611" s="95"/>
      <c r="AH611" s="95"/>
      <c r="AI611" s="95"/>
      <c r="AJ611" s="95"/>
      <c r="AK611" s="95"/>
      <c r="AL611" s="95"/>
      <c r="AM611" s="95"/>
      <c r="AN611" s="95"/>
      <c r="AO611" s="95"/>
      <c r="AP611" s="95"/>
      <c r="AQ611" s="95"/>
      <c r="AR611" s="95"/>
      <c r="AS611" s="95"/>
      <c r="AT611" s="95"/>
      <c r="AU611" s="95"/>
      <c r="AV611" s="95"/>
      <c r="AW611" s="95"/>
      <c r="AX611" s="95"/>
      <c r="AY611" s="95"/>
      <c r="AZ611" s="95"/>
      <c r="BA611" s="95"/>
      <c r="BB611" s="95"/>
      <c r="BC611" s="95"/>
      <c r="BD611" s="95"/>
      <c r="BE611" s="95"/>
      <c r="BF611" s="95"/>
      <c r="BG611" s="95"/>
    </row>
    <row r="612">
      <c r="B612" s="95"/>
      <c r="C612" s="95"/>
      <c r="D612" s="95"/>
      <c r="E612" s="95"/>
      <c r="F612" s="95"/>
      <c r="G612" s="95"/>
      <c r="H612" s="95"/>
      <c r="I612" s="96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  <c r="Z612" s="95"/>
      <c r="AA612" s="95"/>
      <c r="AB612" s="95"/>
      <c r="AC612" s="95"/>
      <c r="AD612" s="95"/>
      <c r="AE612" s="95"/>
      <c r="AF612" s="95"/>
      <c r="AG612" s="95"/>
      <c r="AH612" s="95"/>
      <c r="AI612" s="95"/>
      <c r="AJ612" s="95"/>
      <c r="AK612" s="95"/>
      <c r="AL612" s="95"/>
      <c r="AM612" s="95"/>
      <c r="AN612" s="95"/>
      <c r="AO612" s="95"/>
      <c r="AP612" s="95"/>
      <c r="AQ612" s="95"/>
      <c r="AR612" s="95"/>
      <c r="AS612" s="95"/>
      <c r="AT612" s="95"/>
      <c r="AU612" s="95"/>
      <c r="AV612" s="95"/>
      <c r="AW612" s="95"/>
      <c r="AX612" s="95"/>
      <c r="AY612" s="95"/>
      <c r="AZ612" s="95"/>
      <c r="BA612" s="95"/>
      <c r="BB612" s="95"/>
      <c r="BC612" s="95"/>
      <c r="BD612" s="95"/>
      <c r="BE612" s="95"/>
      <c r="BF612" s="95"/>
      <c r="BG612" s="95"/>
    </row>
    <row r="613">
      <c r="B613" s="95"/>
      <c r="C613" s="95"/>
      <c r="D613" s="95"/>
      <c r="E613" s="95"/>
      <c r="F613" s="95"/>
      <c r="G613" s="95"/>
      <c r="H613" s="95"/>
      <c r="I613" s="96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5"/>
      <c r="AA613" s="95"/>
      <c r="AB613" s="95"/>
      <c r="AC613" s="95"/>
      <c r="AD613" s="95"/>
      <c r="AE613" s="95"/>
      <c r="AF613" s="95"/>
      <c r="AG613" s="95"/>
      <c r="AH613" s="95"/>
      <c r="AI613" s="95"/>
      <c r="AJ613" s="95"/>
      <c r="AK613" s="95"/>
      <c r="AL613" s="95"/>
      <c r="AM613" s="95"/>
      <c r="AN613" s="95"/>
      <c r="AO613" s="95"/>
      <c r="AP613" s="95"/>
      <c r="AQ613" s="95"/>
      <c r="AR613" s="95"/>
      <c r="AS613" s="95"/>
      <c r="AT613" s="95"/>
      <c r="AU613" s="95"/>
      <c r="AV613" s="95"/>
      <c r="AW613" s="95"/>
      <c r="AX613" s="95"/>
      <c r="AY613" s="95"/>
      <c r="AZ613" s="95"/>
      <c r="BA613" s="95"/>
      <c r="BB613" s="95"/>
      <c r="BC613" s="95"/>
      <c r="BD613" s="95"/>
      <c r="BE613" s="95"/>
      <c r="BF613" s="95"/>
      <c r="BG613" s="95"/>
    </row>
    <row r="614">
      <c r="B614" s="95"/>
      <c r="C614" s="95"/>
      <c r="D614" s="95"/>
      <c r="E614" s="95"/>
      <c r="F614" s="95"/>
      <c r="G614" s="95"/>
      <c r="H614" s="95"/>
      <c r="I614" s="96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X614" s="95"/>
      <c r="Y614" s="95"/>
      <c r="Z614" s="95"/>
      <c r="AA614" s="95"/>
      <c r="AB614" s="95"/>
      <c r="AC614" s="95"/>
      <c r="AD614" s="95"/>
      <c r="AE614" s="95"/>
      <c r="AF614" s="95"/>
      <c r="AG614" s="95"/>
      <c r="AH614" s="95"/>
      <c r="AI614" s="95"/>
      <c r="AJ614" s="95"/>
      <c r="AK614" s="95"/>
      <c r="AL614" s="95"/>
      <c r="AM614" s="95"/>
      <c r="AN614" s="95"/>
      <c r="AO614" s="95"/>
      <c r="AP614" s="95"/>
      <c r="AQ614" s="95"/>
      <c r="AR614" s="95"/>
      <c r="AS614" s="95"/>
      <c r="AT614" s="95"/>
      <c r="AU614" s="95"/>
      <c r="AV614" s="95"/>
      <c r="AW614" s="95"/>
      <c r="AX614" s="95"/>
      <c r="AY614" s="95"/>
      <c r="AZ614" s="95"/>
      <c r="BA614" s="95"/>
      <c r="BB614" s="95"/>
      <c r="BC614" s="95"/>
      <c r="BD614" s="95"/>
      <c r="BE614" s="95"/>
      <c r="BF614" s="95"/>
      <c r="BG614" s="95"/>
    </row>
    <row r="615">
      <c r="B615" s="95"/>
      <c r="C615" s="95"/>
      <c r="D615" s="95"/>
      <c r="E615" s="95"/>
      <c r="F615" s="95"/>
      <c r="G615" s="95"/>
      <c r="H615" s="95"/>
      <c r="I615" s="96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5"/>
      <c r="Y615" s="95"/>
      <c r="Z615" s="95"/>
      <c r="AA615" s="95"/>
      <c r="AB615" s="95"/>
      <c r="AC615" s="95"/>
      <c r="AD615" s="95"/>
      <c r="AE615" s="95"/>
      <c r="AF615" s="95"/>
      <c r="AG615" s="95"/>
      <c r="AH615" s="95"/>
      <c r="AI615" s="95"/>
      <c r="AJ615" s="95"/>
      <c r="AK615" s="95"/>
      <c r="AL615" s="95"/>
      <c r="AM615" s="95"/>
      <c r="AN615" s="95"/>
      <c r="AO615" s="95"/>
      <c r="AP615" s="95"/>
      <c r="AQ615" s="95"/>
      <c r="AR615" s="95"/>
      <c r="AS615" s="95"/>
      <c r="AT615" s="95"/>
      <c r="AU615" s="95"/>
      <c r="AV615" s="95"/>
      <c r="AW615" s="95"/>
      <c r="AX615" s="95"/>
      <c r="AY615" s="95"/>
      <c r="AZ615" s="95"/>
      <c r="BA615" s="95"/>
      <c r="BB615" s="95"/>
      <c r="BC615" s="95"/>
      <c r="BD615" s="95"/>
      <c r="BE615" s="95"/>
      <c r="BF615" s="95"/>
      <c r="BG615" s="95"/>
    </row>
    <row r="616">
      <c r="B616" s="95"/>
      <c r="C616" s="95"/>
      <c r="D616" s="95"/>
      <c r="E616" s="95"/>
      <c r="F616" s="95"/>
      <c r="G616" s="95"/>
      <c r="H616" s="95"/>
      <c r="I616" s="96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X616" s="95"/>
      <c r="Y616" s="95"/>
      <c r="Z616" s="95"/>
      <c r="AA616" s="95"/>
      <c r="AB616" s="95"/>
      <c r="AC616" s="95"/>
      <c r="AD616" s="95"/>
      <c r="AE616" s="95"/>
      <c r="AF616" s="95"/>
      <c r="AG616" s="95"/>
      <c r="AH616" s="95"/>
      <c r="AI616" s="95"/>
      <c r="AJ616" s="95"/>
      <c r="AK616" s="95"/>
      <c r="AL616" s="95"/>
      <c r="AM616" s="95"/>
      <c r="AN616" s="95"/>
      <c r="AO616" s="95"/>
      <c r="AP616" s="95"/>
      <c r="AQ616" s="95"/>
      <c r="AR616" s="95"/>
      <c r="AS616" s="95"/>
      <c r="AT616" s="95"/>
      <c r="AU616" s="95"/>
      <c r="AV616" s="95"/>
      <c r="AW616" s="95"/>
      <c r="AX616" s="95"/>
      <c r="AY616" s="95"/>
      <c r="AZ616" s="95"/>
      <c r="BA616" s="95"/>
      <c r="BB616" s="95"/>
      <c r="BC616" s="95"/>
      <c r="BD616" s="95"/>
      <c r="BE616" s="95"/>
      <c r="BF616" s="95"/>
      <c r="BG616" s="95"/>
    </row>
    <row r="617">
      <c r="B617" s="95"/>
      <c r="C617" s="95"/>
      <c r="D617" s="95"/>
      <c r="E617" s="95"/>
      <c r="F617" s="95"/>
      <c r="G617" s="95"/>
      <c r="H617" s="95"/>
      <c r="I617" s="96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  <c r="Z617" s="95"/>
      <c r="AA617" s="95"/>
      <c r="AB617" s="95"/>
      <c r="AC617" s="95"/>
      <c r="AD617" s="95"/>
      <c r="AE617" s="95"/>
      <c r="AF617" s="95"/>
      <c r="AG617" s="95"/>
      <c r="AH617" s="95"/>
      <c r="AI617" s="95"/>
      <c r="AJ617" s="95"/>
      <c r="AK617" s="95"/>
      <c r="AL617" s="95"/>
      <c r="AM617" s="95"/>
      <c r="AN617" s="95"/>
      <c r="AO617" s="95"/>
      <c r="AP617" s="95"/>
      <c r="AQ617" s="95"/>
      <c r="AR617" s="95"/>
      <c r="AS617" s="95"/>
      <c r="AT617" s="95"/>
      <c r="AU617" s="95"/>
      <c r="AV617" s="95"/>
      <c r="AW617" s="95"/>
      <c r="AX617" s="95"/>
      <c r="AY617" s="95"/>
      <c r="AZ617" s="95"/>
      <c r="BA617" s="95"/>
      <c r="BB617" s="95"/>
      <c r="BC617" s="95"/>
      <c r="BD617" s="95"/>
      <c r="BE617" s="95"/>
      <c r="BF617" s="95"/>
      <c r="BG617" s="95"/>
    </row>
    <row r="618">
      <c r="B618" s="95"/>
      <c r="C618" s="95"/>
      <c r="D618" s="95"/>
      <c r="E618" s="95"/>
      <c r="F618" s="95"/>
      <c r="G618" s="95"/>
      <c r="H618" s="95"/>
      <c r="I618" s="96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  <c r="AI618" s="95"/>
      <c r="AJ618" s="95"/>
      <c r="AK618" s="95"/>
      <c r="AL618" s="95"/>
      <c r="AM618" s="95"/>
      <c r="AN618" s="95"/>
      <c r="AO618" s="95"/>
      <c r="AP618" s="95"/>
      <c r="AQ618" s="95"/>
      <c r="AR618" s="95"/>
      <c r="AS618" s="95"/>
      <c r="AT618" s="95"/>
      <c r="AU618" s="95"/>
      <c r="AV618" s="95"/>
      <c r="AW618" s="95"/>
      <c r="AX618" s="95"/>
      <c r="AY618" s="95"/>
      <c r="AZ618" s="95"/>
      <c r="BA618" s="95"/>
      <c r="BB618" s="95"/>
      <c r="BC618" s="95"/>
      <c r="BD618" s="95"/>
      <c r="BE618" s="95"/>
      <c r="BF618" s="95"/>
      <c r="BG618" s="95"/>
    </row>
    <row r="619">
      <c r="B619" s="95"/>
      <c r="C619" s="95"/>
      <c r="D619" s="95"/>
      <c r="E619" s="95"/>
      <c r="F619" s="95"/>
      <c r="G619" s="95"/>
      <c r="H619" s="95"/>
      <c r="I619" s="96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X619" s="95"/>
      <c r="Y619" s="95"/>
      <c r="Z619" s="95"/>
      <c r="AA619" s="95"/>
      <c r="AB619" s="95"/>
      <c r="AC619" s="95"/>
      <c r="AD619" s="95"/>
      <c r="AE619" s="95"/>
      <c r="AF619" s="95"/>
      <c r="AG619" s="95"/>
      <c r="AH619" s="95"/>
      <c r="AI619" s="95"/>
      <c r="AJ619" s="95"/>
      <c r="AK619" s="95"/>
      <c r="AL619" s="95"/>
      <c r="AM619" s="95"/>
      <c r="AN619" s="95"/>
      <c r="AO619" s="95"/>
      <c r="AP619" s="95"/>
      <c r="AQ619" s="95"/>
      <c r="AR619" s="95"/>
      <c r="AS619" s="95"/>
      <c r="AT619" s="95"/>
      <c r="AU619" s="95"/>
      <c r="AV619" s="95"/>
      <c r="AW619" s="95"/>
      <c r="AX619" s="95"/>
      <c r="AY619" s="95"/>
      <c r="AZ619" s="95"/>
      <c r="BA619" s="95"/>
      <c r="BB619" s="95"/>
      <c r="BC619" s="95"/>
      <c r="BD619" s="95"/>
      <c r="BE619" s="95"/>
      <c r="BF619" s="95"/>
      <c r="BG619" s="95"/>
    </row>
    <row r="620">
      <c r="B620" s="95"/>
      <c r="C620" s="95"/>
      <c r="D620" s="95"/>
      <c r="E620" s="95"/>
      <c r="F620" s="95"/>
      <c r="G620" s="95"/>
      <c r="H620" s="95"/>
      <c r="I620" s="96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  <c r="Z620" s="95"/>
      <c r="AA620" s="95"/>
      <c r="AB620" s="95"/>
      <c r="AC620" s="95"/>
      <c r="AD620" s="95"/>
      <c r="AE620" s="95"/>
      <c r="AF620" s="95"/>
      <c r="AG620" s="95"/>
      <c r="AH620" s="95"/>
      <c r="AI620" s="95"/>
      <c r="AJ620" s="95"/>
      <c r="AK620" s="95"/>
      <c r="AL620" s="95"/>
      <c r="AM620" s="95"/>
      <c r="AN620" s="95"/>
      <c r="AO620" s="95"/>
      <c r="AP620" s="95"/>
      <c r="AQ620" s="95"/>
      <c r="AR620" s="95"/>
      <c r="AS620" s="95"/>
      <c r="AT620" s="95"/>
      <c r="AU620" s="95"/>
      <c r="AV620" s="95"/>
      <c r="AW620" s="95"/>
      <c r="AX620" s="95"/>
      <c r="AY620" s="95"/>
      <c r="AZ620" s="95"/>
      <c r="BA620" s="95"/>
      <c r="BB620" s="95"/>
      <c r="BC620" s="95"/>
      <c r="BD620" s="95"/>
      <c r="BE620" s="95"/>
      <c r="BF620" s="95"/>
      <c r="BG620" s="95"/>
    </row>
    <row r="621">
      <c r="B621" s="95"/>
      <c r="C621" s="95"/>
      <c r="D621" s="95"/>
      <c r="E621" s="95"/>
      <c r="F621" s="95"/>
      <c r="G621" s="95"/>
      <c r="H621" s="95"/>
      <c r="I621" s="96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  <c r="AI621" s="95"/>
      <c r="AJ621" s="95"/>
      <c r="AK621" s="95"/>
      <c r="AL621" s="95"/>
      <c r="AM621" s="95"/>
      <c r="AN621" s="95"/>
      <c r="AO621" s="95"/>
      <c r="AP621" s="95"/>
      <c r="AQ621" s="95"/>
      <c r="AR621" s="95"/>
      <c r="AS621" s="95"/>
      <c r="AT621" s="95"/>
      <c r="AU621" s="95"/>
      <c r="AV621" s="95"/>
      <c r="AW621" s="95"/>
      <c r="AX621" s="95"/>
      <c r="AY621" s="95"/>
      <c r="AZ621" s="95"/>
      <c r="BA621" s="95"/>
      <c r="BB621" s="95"/>
      <c r="BC621" s="95"/>
      <c r="BD621" s="95"/>
      <c r="BE621" s="95"/>
      <c r="BF621" s="95"/>
      <c r="BG621" s="95"/>
    </row>
    <row r="622">
      <c r="B622" s="95"/>
      <c r="C622" s="95"/>
      <c r="D622" s="95"/>
      <c r="E622" s="95"/>
      <c r="F622" s="95"/>
      <c r="G622" s="95"/>
      <c r="H622" s="95"/>
      <c r="I622" s="96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  <c r="Z622" s="95"/>
      <c r="AA622" s="95"/>
      <c r="AB622" s="95"/>
      <c r="AC622" s="95"/>
      <c r="AD622" s="95"/>
      <c r="AE622" s="95"/>
      <c r="AF622" s="95"/>
      <c r="AG622" s="95"/>
      <c r="AH622" s="95"/>
      <c r="AI622" s="95"/>
      <c r="AJ622" s="95"/>
      <c r="AK622" s="95"/>
      <c r="AL622" s="95"/>
      <c r="AM622" s="95"/>
      <c r="AN622" s="95"/>
      <c r="AO622" s="95"/>
      <c r="AP622" s="95"/>
      <c r="AQ622" s="95"/>
      <c r="AR622" s="95"/>
      <c r="AS622" s="95"/>
      <c r="AT622" s="95"/>
      <c r="AU622" s="95"/>
      <c r="AV622" s="95"/>
      <c r="AW622" s="95"/>
      <c r="AX622" s="95"/>
      <c r="AY622" s="95"/>
      <c r="AZ622" s="95"/>
      <c r="BA622" s="95"/>
      <c r="BB622" s="95"/>
      <c r="BC622" s="95"/>
      <c r="BD622" s="95"/>
      <c r="BE622" s="95"/>
      <c r="BF622" s="95"/>
      <c r="BG622" s="95"/>
    </row>
    <row r="623">
      <c r="B623" s="95"/>
      <c r="C623" s="95"/>
      <c r="D623" s="95"/>
      <c r="E623" s="95"/>
      <c r="F623" s="95"/>
      <c r="G623" s="95"/>
      <c r="H623" s="95"/>
      <c r="I623" s="96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  <c r="Z623" s="95"/>
      <c r="AA623" s="95"/>
      <c r="AB623" s="95"/>
      <c r="AC623" s="95"/>
      <c r="AD623" s="95"/>
      <c r="AE623" s="95"/>
      <c r="AF623" s="95"/>
      <c r="AG623" s="95"/>
      <c r="AH623" s="95"/>
      <c r="AI623" s="95"/>
      <c r="AJ623" s="95"/>
      <c r="AK623" s="95"/>
      <c r="AL623" s="95"/>
      <c r="AM623" s="95"/>
      <c r="AN623" s="95"/>
      <c r="AO623" s="95"/>
      <c r="AP623" s="95"/>
      <c r="AQ623" s="95"/>
      <c r="AR623" s="95"/>
      <c r="AS623" s="95"/>
      <c r="AT623" s="95"/>
      <c r="AU623" s="95"/>
      <c r="AV623" s="95"/>
      <c r="AW623" s="95"/>
      <c r="AX623" s="95"/>
      <c r="AY623" s="95"/>
      <c r="AZ623" s="95"/>
      <c r="BA623" s="95"/>
      <c r="BB623" s="95"/>
      <c r="BC623" s="95"/>
      <c r="BD623" s="95"/>
      <c r="BE623" s="95"/>
      <c r="BF623" s="95"/>
      <c r="BG623" s="95"/>
    </row>
    <row r="624">
      <c r="B624" s="95"/>
      <c r="C624" s="95"/>
      <c r="D624" s="95"/>
      <c r="E624" s="95"/>
      <c r="F624" s="95"/>
      <c r="G624" s="95"/>
      <c r="H624" s="95"/>
      <c r="I624" s="96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  <c r="Z624" s="95"/>
      <c r="AA624" s="95"/>
      <c r="AB624" s="95"/>
      <c r="AC624" s="95"/>
      <c r="AD624" s="95"/>
      <c r="AE624" s="95"/>
      <c r="AF624" s="95"/>
      <c r="AG624" s="95"/>
      <c r="AH624" s="95"/>
      <c r="AI624" s="95"/>
      <c r="AJ624" s="95"/>
      <c r="AK624" s="95"/>
      <c r="AL624" s="95"/>
      <c r="AM624" s="95"/>
      <c r="AN624" s="95"/>
      <c r="AO624" s="95"/>
      <c r="AP624" s="95"/>
      <c r="AQ624" s="95"/>
      <c r="AR624" s="95"/>
      <c r="AS624" s="95"/>
      <c r="AT624" s="95"/>
      <c r="AU624" s="95"/>
      <c r="AV624" s="95"/>
      <c r="AW624" s="95"/>
      <c r="AX624" s="95"/>
      <c r="AY624" s="95"/>
      <c r="AZ624" s="95"/>
      <c r="BA624" s="95"/>
      <c r="BB624" s="95"/>
      <c r="BC624" s="95"/>
      <c r="BD624" s="95"/>
      <c r="BE624" s="95"/>
      <c r="BF624" s="95"/>
      <c r="BG624" s="95"/>
    </row>
    <row r="625">
      <c r="B625" s="95"/>
      <c r="C625" s="95"/>
      <c r="D625" s="95"/>
      <c r="E625" s="95"/>
      <c r="F625" s="95"/>
      <c r="G625" s="95"/>
      <c r="H625" s="95"/>
      <c r="I625" s="96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/>
      <c r="Y625" s="95"/>
      <c r="Z625" s="95"/>
      <c r="AA625" s="95"/>
      <c r="AB625" s="95"/>
      <c r="AC625" s="95"/>
      <c r="AD625" s="95"/>
      <c r="AE625" s="95"/>
      <c r="AF625" s="95"/>
      <c r="AG625" s="95"/>
      <c r="AH625" s="95"/>
      <c r="AI625" s="95"/>
      <c r="AJ625" s="95"/>
      <c r="AK625" s="95"/>
      <c r="AL625" s="95"/>
      <c r="AM625" s="95"/>
      <c r="AN625" s="95"/>
      <c r="AO625" s="95"/>
      <c r="AP625" s="95"/>
      <c r="AQ625" s="95"/>
      <c r="AR625" s="95"/>
      <c r="AS625" s="95"/>
      <c r="AT625" s="95"/>
      <c r="AU625" s="95"/>
      <c r="AV625" s="95"/>
      <c r="AW625" s="95"/>
      <c r="AX625" s="95"/>
      <c r="AY625" s="95"/>
      <c r="AZ625" s="95"/>
      <c r="BA625" s="95"/>
      <c r="BB625" s="95"/>
      <c r="BC625" s="95"/>
      <c r="BD625" s="95"/>
      <c r="BE625" s="95"/>
      <c r="BF625" s="95"/>
      <c r="BG625" s="95"/>
    </row>
    <row r="626">
      <c r="B626" s="95"/>
      <c r="C626" s="95"/>
      <c r="D626" s="95"/>
      <c r="E626" s="95"/>
      <c r="F626" s="95"/>
      <c r="G626" s="95"/>
      <c r="H626" s="95"/>
      <c r="I626" s="96"/>
      <c r="J626" s="95"/>
      <c r="K626" s="95"/>
      <c r="L626" s="95"/>
      <c r="M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X626" s="95"/>
      <c r="Y626" s="95"/>
      <c r="Z626" s="95"/>
      <c r="AA626" s="95"/>
      <c r="AB626" s="95"/>
      <c r="AC626" s="95"/>
      <c r="AD626" s="95"/>
      <c r="AE626" s="95"/>
      <c r="AF626" s="95"/>
      <c r="AG626" s="95"/>
      <c r="AH626" s="95"/>
      <c r="AI626" s="95"/>
      <c r="AJ626" s="95"/>
      <c r="AK626" s="95"/>
      <c r="AL626" s="95"/>
      <c r="AM626" s="95"/>
      <c r="AN626" s="95"/>
      <c r="AO626" s="95"/>
      <c r="AP626" s="95"/>
      <c r="AQ626" s="95"/>
      <c r="AR626" s="95"/>
      <c r="AS626" s="95"/>
      <c r="AT626" s="95"/>
      <c r="AU626" s="95"/>
      <c r="AV626" s="95"/>
      <c r="AW626" s="95"/>
      <c r="AX626" s="95"/>
      <c r="AY626" s="95"/>
      <c r="AZ626" s="95"/>
      <c r="BA626" s="95"/>
      <c r="BB626" s="95"/>
      <c r="BC626" s="95"/>
      <c r="BD626" s="95"/>
      <c r="BE626" s="95"/>
      <c r="BF626" s="95"/>
      <c r="BG626" s="95"/>
    </row>
    <row r="627">
      <c r="B627" s="95"/>
      <c r="C627" s="95"/>
      <c r="D627" s="95"/>
      <c r="E627" s="95"/>
      <c r="F627" s="95"/>
      <c r="G627" s="95"/>
      <c r="H627" s="95"/>
      <c r="I627" s="96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  <c r="Z627" s="95"/>
      <c r="AA627" s="95"/>
      <c r="AB627" s="95"/>
      <c r="AC627" s="95"/>
      <c r="AD627" s="95"/>
      <c r="AE627" s="95"/>
      <c r="AF627" s="95"/>
      <c r="AG627" s="95"/>
      <c r="AH627" s="95"/>
      <c r="AI627" s="95"/>
      <c r="AJ627" s="95"/>
      <c r="AK627" s="95"/>
      <c r="AL627" s="95"/>
      <c r="AM627" s="95"/>
      <c r="AN627" s="95"/>
      <c r="AO627" s="95"/>
      <c r="AP627" s="95"/>
      <c r="AQ627" s="95"/>
      <c r="AR627" s="95"/>
      <c r="AS627" s="95"/>
      <c r="AT627" s="95"/>
      <c r="AU627" s="95"/>
      <c r="AV627" s="95"/>
      <c r="AW627" s="95"/>
      <c r="AX627" s="95"/>
      <c r="AY627" s="95"/>
      <c r="AZ627" s="95"/>
      <c r="BA627" s="95"/>
      <c r="BB627" s="95"/>
      <c r="BC627" s="95"/>
      <c r="BD627" s="95"/>
      <c r="BE627" s="95"/>
      <c r="BF627" s="95"/>
      <c r="BG627" s="95"/>
    </row>
    <row r="628">
      <c r="B628" s="95"/>
      <c r="C628" s="95"/>
      <c r="D628" s="95"/>
      <c r="E628" s="95"/>
      <c r="F628" s="95"/>
      <c r="G628" s="95"/>
      <c r="H628" s="95"/>
      <c r="I628" s="96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  <c r="Z628" s="95"/>
      <c r="AA628" s="95"/>
      <c r="AB628" s="95"/>
      <c r="AC628" s="95"/>
      <c r="AD628" s="95"/>
      <c r="AE628" s="95"/>
      <c r="AF628" s="95"/>
      <c r="AG628" s="95"/>
      <c r="AH628" s="95"/>
      <c r="AI628" s="95"/>
      <c r="AJ628" s="95"/>
      <c r="AK628" s="95"/>
      <c r="AL628" s="95"/>
      <c r="AM628" s="95"/>
      <c r="AN628" s="95"/>
      <c r="AO628" s="95"/>
      <c r="AP628" s="95"/>
      <c r="AQ628" s="95"/>
      <c r="AR628" s="95"/>
      <c r="AS628" s="95"/>
      <c r="AT628" s="95"/>
      <c r="AU628" s="95"/>
      <c r="AV628" s="95"/>
      <c r="AW628" s="95"/>
      <c r="AX628" s="95"/>
      <c r="AY628" s="95"/>
      <c r="AZ628" s="95"/>
      <c r="BA628" s="95"/>
      <c r="BB628" s="95"/>
      <c r="BC628" s="95"/>
      <c r="BD628" s="95"/>
      <c r="BE628" s="95"/>
      <c r="BF628" s="95"/>
      <c r="BG628" s="95"/>
    </row>
    <row r="629">
      <c r="B629" s="95"/>
      <c r="C629" s="95"/>
      <c r="D629" s="95"/>
      <c r="E629" s="95"/>
      <c r="F629" s="95"/>
      <c r="G629" s="95"/>
      <c r="H629" s="95"/>
      <c r="I629" s="96"/>
      <c r="J629" s="95"/>
      <c r="K629" s="95"/>
      <c r="L629" s="95"/>
      <c r="M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X629" s="95"/>
      <c r="Y629" s="95"/>
      <c r="Z629" s="95"/>
      <c r="AA629" s="95"/>
      <c r="AB629" s="95"/>
      <c r="AC629" s="95"/>
      <c r="AD629" s="95"/>
      <c r="AE629" s="95"/>
      <c r="AF629" s="95"/>
      <c r="AG629" s="95"/>
      <c r="AH629" s="95"/>
      <c r="AI629" s="95"/>
      <c r="AJ629" s="95"/>
      <c r="AK629" s="95"/>
      <c r="AL629" s="95"/>
      <c r="AM629" s="95"/>
      <c r="AN629" s="95"/>
      <c r="AO629" s="95"/>
      <c r="AP629" s="95"/>
      <c r="AQ629" s="95"/>
      <c r="AR629" s="95"/>
      <c r="AS629" s="95"/>
      <c r="AT629" s="95"/>
      <c r="AU629" s="95"/>
      <c r="AV629" s="95"/>
      <c r="AW629" s="95"/>
      <c r="AX629" s="95"/>
      <c r="AY629" s="95"/>
      <c r="AZ629" s="95"/>
      <c r="BA629" s="95"/>
      <c r="BB629" s="95"/>
      <c r="BC629" s="95"/>
      <c r="BD629" s="95"/>
      <c r="BE629" s="95"/>
      <c r="BF629" s="95"/>
      <c r="BG629" s="95"/>
    </row>
    <row r="630">
      <c r="B630" s="95"/>
      <c r="C630" s="95"/>
      <c r="D630" s="95"/>
      <c r="E630" s="95"/>
      <c r="F630" s="95"/>
      <c r="G630" s="95"/>
      <c r="H630" s="95"/>
      <c r="I630" s="96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X630" s="95"/>
      <c r="Y630" s="95"/>
      <c r="Z630" s="95"/>
      <c r="AA630" s="95"/>
      <c r="AB630" s="95"/>
      <c r="AC630" s="95"/>
      <c r="AD630" s="95"/>
      <c r="AE630" s="95"/>
      <c r="AF630" s="95"/>
      <c r="AG630" s="95"/>
      <c r="AH630" s="95"/>
      <c r="AI630" s="95"/>
      <c r="AJ630" s="95"/>
      <c r="AK630" s="95"/>
      <c r="AL630" s="95"/>
      <c r="AM630" s="95"/>
      <c r="AN630" s="95"/>
      <c r="AO630" s="95"/>
      <c r="AP630" s="95"/>
      <c r="AQ630" s="95"/>
      <c r="AR630" s="95"/>
      <c r="AS630" s="95"/>
      <c r="AT630" s="95"/>
      <c r="AU630" s="95"/>
      <c r="AV630" s="95"/>
      <c r="AW630" s="95"/>
      <c r="AX630" s="95"/>
      <c r="AY630" s="95"/>
      <c r="AZ630" s="95"/>
      <c r="BA630" s="95"/>
      <c r="BB630" s="95"/>
      <c r="BC630" s="95"/>
      <c r="BD630" s="95"/>
      <c r="BE630" s="95"/>
      <c r="BF630" s="95"/>
      <c r="BG630" s="95"/>
    </row>
    <row r="631">
      <c r="B631" s="95"/>
      <c r="C631" s="95"/>
      <c r="D631" s="95"/>
      <c r="E631" s="95"/>
      <c r="F631" s="95"/>
      <c r="G631" s="95"/>
      <c r="H631" s="95"/>
      <c r="I631" s="96"/>
      <c r="J631" s="95"/>
      <c r="K631" s="95"/>
      <c r="L631" s="95"/>
      <c r="M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X631" s="95"/>
      <c r="Y631" s="95"/>
      <c r="Z631" s="95"/>
      <c r="AA631" s="95"/>
      <c r="AB631" s="95"/>
      <c r="AC631" s="95"/>
      <c r="AD631" s="95"/>
      <c r="AE631" s="95"/>
      <c r="AF631" s="95"/>
      <c r="AG631" s="95"/>
      <c r="AH631" s="95"/>
      <c r="AI631" s="95"/>
      <c r="AJ631" s="95"/>
      <c r="AK631" s="95"/>
      <c r="AL631" s="95"/>
      <c r="AM631" s="95"/>
      <c r="AN631" s="95"/>
      <c r="AO631" s="95"/>
      <c r="AP631" s="95"/>
      <c r="AQ631" s="95"/>
      <c r="AR631" s="95"/>
      <c r="AS631" s="95"/>
      <c r="AT631" s="95"/>
      <c r="AU631" s="95"/>
      <c r="AV631" s="95"/>
      <c r="AW631" s="95"/>
      <c r="AX631" s="95"/>
      <c r="AY631" s="95"/>
      <c r="AZ631" s="95"/>
      <c r="BA631" s="95"/>
      <c r="BB631" s="95"/>
      <c r="BC631" s="95"/>
      <c r="BD631" s="95"/>
      <c r="BE631" s="95"/>
      <c r="BF631" s="95"/>
      <c r="BG631" s="95"/>
    </row>
    <row r="632">
      <c r="B632" s="95"/>
      <c r="C632" s="95"/>
      <c r="D632" s="95"/>
      <c r="E632" s="95"/>
      <c r="F632" s="95"/>
      <c r="G632" s="95"/>
      <c r="H632" s="95"/>
      <c r="I632" s="96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  <c r="Z632" s="95"/>
      <c r="AA632" s="95"/>
      <c r="AB632" s="95"/>
      <c r="AC632" s="95"/>
      <c r="AD632" s="95"/>
      <c r="AE632" s="95"/>
      <c r="AF632" s="95"/>
      <c r="AG632" s="95"/>
      <c r="AH632" s="95"/>
      <c r="AI632" s="95"/>
      <c r="AJ632" s="95"/>
      <c r="AK632" s="95"/>
      <c r="AL632" s="95"/>
      <c r="AM632" s="95"/>
      <c r="AN632" s="95"/>
      <c r="AO632" s="95"/>
      <c r="AP632" s="95"/>
      <c r="AQ632" s="95"/>
      <c r="AR632" s="95"/>
      <c r="AS632" s="95"/>
      <c r="AT632" s="95"/>
      <c r="AU632" s="95"/>
      <c r="AV632" s="95"/>
      <c r="AW632" s="95"/>
      <c r="AX632" s="95"/>
      <c r="AY632" s="95"/>
      <c r="AZ632" s="95"/>
      <c r="BA632" s="95"/>
      <c r="BB632" s="95"/>
      <c r="BC632" s="95"/>
      <c r="BD632" s="95"/>
      <c r="BE632" s="95"/>
      <c r="BF632" s="95"/>
      <c r="BG632" s="95"/>
    </row>
    <row r="633">
      <c r="B633" s="95"/>
      <c r="C633" s="95"/>
      <c r="D633" s="95"/>
      <c r="E633" s="95"/>
      <c r="F633" s="95"/>
      <c r="G633" s="95"/>
      <c r="H633" s="95"/>
      <c r="I633" s="96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  <c r="Z633" s="95"/>
      <c r="AA633" s="95"/>
      <c r="AB633" s="95"/>
      <c r="AC633" s="95"/>
      <c r="AD633" s="95"/>
      <c r="AE633" s="95"/>
      <c r="AF633" s="95"/>
      <c r="AG633" s="95"/>
      <c r="AH633" s="95"/>
      <c r="AI633" s="95"/>
      <c r="AJ633" s="95"/>
      <c r="AK633" s="95"/>
      <c r="AL633" s="95"/>
      <c r="AM633" s="95"/>
      <c r="AN633" s="95"/>
      <c r="AO633" s="95"/>
      <c r="AP633" s="95"/>
      <c r="AQ633" s="95"/>
      <c r="AR633" s="95"/>
      <c r="AS633" s="95"/>
      <c r="AT633" s="95"/>
      <c r="AU633" s="95"/>
      <c r="AV633" s="95"/>
      <c r="AW633" s="95"/>
      <c r="AX633" s="95"/>
      <c r="AY633" s="95"/>
      <c r="AZ633" s="95"/>
      <c r="BA633" s="95"/>
      <c r="BB633" s="95"/>
      <c r="BC633" s="95"/>
      <c r="BD633" s="95"/>
      <c r="BE633" s="95"/>
      <c r="BF633" s="95"/>
      <c r="BG633" s="95"/>
    </row>
    <row r="634">
      <c r="B634" s="95"/>
      <c r="C634" s="95"/>
      <c r="D634" s="95"/>
      <c r="E634" s="95"/>
      <c r="F634" s="95"/>
      <c r="G634" s="95"/>
      <c r="H634" s="95"/>
      <c r="I634" s="96"/>
      <c r="J634" s="95"/>
      <c r="K634" s="95"/>
      <c r="L634" s="95"/>
      <c r="M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X634" s="95"/>
      <c r="Y634" s="95"/>
      <c r="Z634" s="95"/>
      <c r="AA634" s="95"/>
      <c r="AB634" s="95"/>
      <c r="AC634" s="95"/>
      <c r="AD634" s="95"/>
      <c r="AE634" s="95"/>
      <c r="AF634" s="95"/>
      <c r="AG634" s="95"/>
      <c r="AH634" s="95"/>
      <c r="AI634" s="95"/>
      <c r="AJ634" s="95"/>
      <c r="AK634" s="95"/>
      <c r="AL634" s="95"/>
      <c r="AM634" s="95"/>
      <c r="AN634" s="95"/>
      <c r="AO634" s="95"/>
      <c r="AP634" s="95"/>
      <c r="AQ634" s="95"/>
      <c r="AR634" s="95"/>
      <c r="AS634" s="95"/>
      <c r="AT634" s="95"/>
      <c r="AU634" s="95"/>
      <c r="AV634" s="95"/>
      <c r="AW634" s="95"/>
      <c r="AX634" s="95"/>
      <c r="AY634" s="95"/>
      <c r="AZ634" s="95"/>
      <c r="BA634" s="95"/>
      <c r="BB634" s="95"/>
      <c r="BC634" s="95"/>
      <c r="BD634" s="95"/>
      <c r="BE634" s="95"/>
      <c r="BF634" s="95"/>
      <c r="BG634" s="95"/>
    </row>
    <row r="635">
      <c r="B635" s="95"/>
      <c r="C635" s="95"/>
      <c r="D635" s="95"/>
      <c r="E635" s="95"/>
      <c r="F635" s="95"/>
      <c r="G635" s="95"/>
      <c r="H635" s="95"/>
      <c r="I635" s="96"/>
      <c r="J635" s="95"/>
      <c r="K635" s="95"/>
      <c r="L635" s="95"/>
      <c r="M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X635" s="95"/>
      <c r="Y635" s="95"/>
      <c r="Z635" s="95"/>
      <c r="AA635" s="95"/>
      <c r="AB635" s="95"/>
      <c r="AC635" s="95"/>
      <c r="AD635" s="95"/>
      <c r="AE635" s="95"/>
      <c r="AF635" s="95"/>
      <c r="AG635" s="95"/>
      <c r="AH635" s="95"/>
      <c r="AI635" s="95"/>
      <c r="AJ635" s="95"/>
      <c r="AK635" s="95"/>
      <c r="AL635" s="95"/>
      <c r="AM635" s="95"/>
      <c r="AN635" s="95"/>
      <c r="AO635" s="95"/>
      <c r="AP635" s="95"/>
      <c r="AQ635" s="95"/>
      <c r="AR635" s="95"/>
      <c r="AS635" s="95"/>
      <c r="AT635" s="95"/>
      <c r="AU635" s="95"/>
      <c r="AV635" s="95"/>
      <c r="AW635" s="95"/>
      <c r="AX635" s="95"/>
      <c r="AY635" s="95"/>
      <c r="AZ635" s="95"/>
      <c r="BA635" s="95"/>
      <c r="BB635" s="95"/>
      <c r="BC635" s="95"/>
      <c r="BD635" s="95"/>
      <c r="BE635" s="95"/>
      <c r="BF635" s="95"/>
      <c r="BG635" s="95"/>
    </row>
    <row r="636">
      <c r="B636" s="95"/>
      <c r="C636" s="95"/>
      <c r="D636" s="95"/>
      <c r="E636" s="95"/>
      <c r="F636" s="95"/>
      <c r="G636" s="95"/>
      <c r="H636" s="95"/>
      <c r="I636" s="96"/>
      <c r="J636" s="95"/>
      <c r="K636" s="95"/>
      <c r="L636" s="95"/>
      <c r="M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X636" s="95"/>
      <c r="Y636" s="95"/>
      <c r="Z636" s="95"/>
      <c r="AA636" s="95"/>
      <c r="AB636" s="95"/>
      <c r="AC636" s="95"/>
      <c r="AD636" s="95"/>
      <c r="AE636" s="95"/>
      <c r="AF636" s="95"/>
      <c r="AG636" s="95"/>
      <c r="AH636" s="95"/>
      <c r="AI636" s="95"/>
      <c r="AJ636" s="95"/>
      <c r="AK636" s="95"/>
      <c r="AL636" s="95"/>
      <c r="AM636" s="95"/>
      <c r="AN636" s="95"/>
      <c r="AO636" s="95"/>
      <c r="AP636" s="95"/>
      <c r="AQ636" s="95"/>
      <c r="AR636" s="95"/>
      <c r="AS636" s="95"/>
      <c r="AT636" s="95"/>
      <c r="AU636" s="95"/>
      <c r="AV636" s="95"/>
      <c r="AW636" s="95"/>
      <c r="AX636" s="95"/>
      <c r="AY636" s="95"/>
      <c r="AZ636" s="95"/>
      <c r="BA636" s="95"/>
      <c r="BB636" s="95"/>
      <c r="BC636" s="95"/>
      <c r="BD636" s="95"/>
      <c r="BE636" s="95"/>
      <c r="BF636" s="95"/>
      <c r="BG636" s="95"/>
    </row>
    <row r="637">
      <c r="B637" s="95"/>
      <c r="C637" s="95"/>
      <c r="D637" s="95"/>
      <c r="E637" s="95"/>
      <c r="F637" s="95"/>
      <c r="G637" s="95"/>
      <c r="H637" s="95"/>
      <c r="I637" s="96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  <c r="Z637" s="95"/>
      <c r="AA637" s="95"/>
      <c r="AB637" s="95"/>
      <c r="AC637" s="95"/>
      <c r="AD637" s="95"/>
      <c r="AE637" s="95"/>
      <c r="AF637" s="95"/>
      <c r="AG637" s="95"/>
      <c r="AH637" s="95"/>
      <c r="AI637" s="95"/>
      <c r="AJ637" s="95"/>
      <c r="AK637" s="95"/>
      <c r="AL637" s="95"/>
      <c r="AM637" s="95"/>
      <c r="AN637" s="95"/>
      <c r="AO637" s="95"/>
      <c r="AP637" s="95"/>
      <c r="AQ637" s="95"/>
      <c r="AR637" s="95"/>
      <c r="AS637" s="95"/>
      <c r="AT637" s="95"/>
      <c r="AU637" s="95"/>
      <c r="AV637" s="95"/>
      <c r="AW637" s="95"/>
      <c r="AX637" s="95"/>
      <c r="AY637" s="95"/>
      <c r="AZ637" s="95"/>
      <c r="BA637" s="95"/>
      <c r="BB637" s="95"/>
      <c r="BC637" s="95"/>
      <c r="BD637" s="95"/>
      <c r="BE637" s="95"/>
      <c r="BF637" s="95"/>
      <c r="BG637" s="95"/>
    </row>
    <row r="638">
      <c r="B638" s="95"/>
      <c r="C638" s="95"/>
      <c r="D638" s="95"/>
      <c r="E638" s="95"/>
      <c r="F638" s="95"/>
      <c r="G638" s="95"/>
      <c r="H638" s="95"/>
      <c r="I638" s="96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  <c r="AI638" s="95"/>
      <c r="AJ638" s="95"/>
      <c r="AK638" s="95"/>
      <c r="AL638" s="95"/>
      <c r="AM638" s="95"/>
      <c r="AN638" s="95"/>
      <c r="AO638" s="95"/>
      <c r="AP638" s="95"/>
      <c r="AQ638" s="95"/>
      <c r="AR638" s="95"/>
      <c r="AS638" s="95"/>
      <c r="AT638" s="95"/>
      <c r="AU638" s="95"/>
      <c r="AV638" s="95"/>
      <c r="AW638" s="95"/>
      <c r="AX638" s="95"/>
      <c r="AY638" s="95"/>
      <c r="AZ638" s="95"/>
      <c r="BA638" s="95"/>
      <c r="BB638" s="95"/>
      <c r="BC638" s="95"/>
      <c r="BD638" s="95"/>
      <c r="BE638" s="95"/>
      <c r="BF638" s="95"/>
      <c r="BG638" s="95"/>
    </row>
    <row r="639">
      <c r="B639" s="95"/>
      <c r="C639" s="95"/>
      <c r="D639" s="95"/>
      <c r="E639" s="95"/>
      <c r="F639" s="95"/>
      <c r="G639" s="95"/>
      <c r="H639" s="95"/>
      <c r="I639" s="96"/>
      <c r="J639" s="95"/>
      <c r="K639" s="95"/>
      <c r="L639" s="95"/>
      <c r="M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X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  <c r="AI639" s="95"/>
      <c r="AJ639" s="95"/>
      <c r="AK639" s="95"/>
      <c r="AL639" s="95"/>
      <c r="AM639" s="95"/>
      <c r="AN639" s="95"/>
      <c r="AO639" s="95"/>
      <c r="AP639" s="95"/>
      <c r="AQ639" s="95"/>
      <c r="AR639" s="95"/>
      <c r="AS639" s="95"/>
      <c r="AT639" s="95"/>
      <c r="AU639" s="95"/>
      <c r="AV639" s="95"/>
      <c r="AW639" s="95"/>
      <c r="AX639" s="95"/>
      <c r="AY639" s="95"/>
      <c r="AZ639" s="95"/>
      <c r="BA639" s="95"/>
      <c r="BB639" s="95"/>
      <c r="BC639" s="95"/>
      <c r="BD639" s="95"/>
      <c r="BE639" s="95"/>
      <c r="BF639" s="95"/>
      <c r="BG639" s="95"/>
    </row>
    <row r="640">
      <c r="B640" s="95"/>
      <c r="C640" s="95"/>
      <c r="D640" s="95"/>
      <c r="E640" s="95"/>
      <c r="F640" s="95"/>
      <c r="G640" s="95"/>
      <c r="H640" s="95"/>
      <c r="I640" s="96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X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  <c r="AI640" s="95"/>
      <c r="AJ640" s="95"/>
      <c r="AK640" s="95"/>
      <c r="AL640" s="95"/>
      <c r="AM640" s="95"/>
      <c r="AN640" s="95"/>
      <c r="AO640" s="95"/>
      <c r="AP640" s="95"/>
      <c r="AQ640" s="95"/>
      <c r="AR640" s="95"/>
      <c r="AS640" s="95"/>
      <c r="AT640" s="95"/>
      <c r="AU640" s="95"/>
      <c r="AV640" s="95"/>
      <c r="AW640" s="95"/>
      <c r="AX640" s="95"/>
      <c r="AY640" s="95"/>
      <c r="AZ640" s="95"/>
      <c r="BA640" s="95"/>
      <c r="BB640" s="95"/>
      <c r="BC640" s="95"/>
      <c r="BD640" s="95"/>
      <c r="BE640" s="95"/>
      <c r="BF640" s="95"/>
      <c r="BG640" s="95"/>
    </row>
    <row r="641">
      <c r="B641" s="95"/>
      <c r="C641" s="95"/>
      <c r="D641" s="95"/>
      <c r="E641" s="95"/>
      <c r="F641" s="95"/>
      <c r="G641" s="95"/>
      <c r="H641" s="95"/>
      <c r="I641" s="96"/>
      <c r="J641" s="95"/>
      <c r="K641" s="95"/>
      <c r="L641" s="95"/>
      <c r="M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X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  <c r="AI641" s="95"/>
      <c r="AJ641" s="95"/>
      <c r="AK641" s="95"/>
      <c r="AL641" s="95"/>
      <c r="AM641" s="95"/>
      <c r="AN641" s="95"/>
      <c r="AO641" s="95"/>
      <c r="AP641" s="95"/>
      <c r="AQ641" s="95"/>
      <c r="AR641" s="95"/>
      <c r="AS641" s="95"/>
      <c r="AT641" s="95"/>
      <c r="AU641" s="95"/>
      <c r="AV641" s="95"/>
      <c r="AW641" s="95"/>
      <c r="AX641" s="95"/>
      <c r="AY641" s="95"/>
      <c r="AZ641" s="95"/>
      <c r="BA641" s="95"/>
      <c r="BB641" s="95"/>
      <c r="BC641" s="95"/>
      <c r="BD641" s="95"/>
      <c r="BE641" s="95"/>
      <c r="BF641" s="95"/>
      <c r="BG641" s="95"/>
    </row>
    <row r="642">
      <c r="B642" s="95"/>
      <c r="C642" s="95"/>
      <c r="D642" s="95"/>
      <c r="E642" s="95"/>
      <c r="F642" s="95"/>
      <c r="G642" s="95"/>
      <c r="H642" s="95"/>
      <c r="I642" s="96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  <c r="AI642" s="95"/>
      <c r="AJ642" s="95"/>
      <c r="AK642" s="95"/>
      <c r="AL642" s="95"/>
      <c r="AM642" s="95"/>
      <c r="AN642" s="95"/>
      <c r="AO642" s="95"/>
      <c r="AP642" s="95"/>
      <c r="AQ642" s="95"/>
      <c r="AR642" s="95"/>
      <c r="AS642" s="95"/>
      <c r="AT642" s="95"/>
      <c r="AU642" s="95"/>
      <c r="AV642" s="95"/>
      <c r="AW642" s="95"/>
      <c r="AX642" s="95"/>
      <c r="AY642" s="95"/>
      <c r="AZ642" s="95"/>
      <c r="BA642" s="95"/>
      <c r="BB642" s="95"/>
      <c r="BC642" s="95"/>
      <c r="BD642" s="95"/>
      <c r="BE642" s="95"/>
      <c r="BF642" s="95"/>
      <c r="BG642" s="95"/>
    </row>
    <row r="643">
      <c r="B643" s="95"/>
      <c r="C643" s="95"/>
      <c r="D643" s="95"/>
      <c r="E643" s="95"/>
      <c r="F643" s="95"/>
      <c r="G643" s="95"/>
      <c r="H643" s="95"/>
      <c r="I643" s="96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  <c r="AI643" s="95"/>
      <c r="AJ643" s="95"/>
      <c r="AK643" s="95"/>
      <c r="AL643" s="95"/>
      <c r="AM643" s="95"/>
      <c r="AN643" s="95"/>
      <c r="AO643" s="95"/>
      <c r="AP643" s="95"/>
      <c r="AQ643" s="95"/>
      <c r="AR643" s="95"/>
      <c r="AS643" s="95"/>
      <c r="AT643" s="95"/>
      <c r="AU643" s="95"/>
      <c r="AV643" s="95"/>
      <c r="AW643" s="95"/>
      <c r="AX643" s="95"/>
      <c r="AY643" s="95"/>
      <c r="AZ643" s="95"/>
      <c r="BA643" s="95"/>
      <c r="BB643" s="95"/>
      <c r="BC643" s="95"/>
      <c r="BD643" s="95"/>
      <c r="BE643" s="95"/>
      <c r="BF643" s="95"/>
      <c r="BG643" s="95"/>
    </row>
    <row r="644">
      <c r="B644" s="95"/>
      <c r="C644" s="95"/>
      <c r="D644" s="95"/>
      <c r="E644" s="95"/>
      <c r="F644" s="95"/>
      <c r="G644" s="95"/>
      <c r="H644" s="95"/>
      <c r="I644" s="96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  <c r="AI644" s="95"/>
      <c r="AJ644" s="95"/>
      <c r="AK644" s="95"/>
      <c r="AL644" s="95"/>
      <c r="AM644" s="95"/>
      <c r="AN644" s="95"/>
      <c r="AO644" s="95"/>
      <c r="AP644" s="95"/>
      <c r="AQ644" s="95"/>
      <c r="AR644" s="95"/>
      <c r="AS644" s="95"/>
      <c r="AT644" s="95"/>
      <c r="AU644" s="95"/>
      <c r="AV644" s="95"/>
      <c r="AW644" s="95"/>
      <c r="AX644" s="95"/>
      <c r="AY644" s="95"/>
      <c r="AZ644" s="95"/>
      <c r="BA644" s="95"/>
      <c r="BB644" s="95"/>
      <c r="BC644" s="95"/>
      <c r="BD644" s="95"/>
      <c r="BE644" s="95"/>
      <c r="BF644" s="95"/>
      <c r="BG644" s="95"/>
    </row>
    <row r="645">
      <c r="B645" s="95"/>
      <c r="C645" s="95"/>
      <c r="D645" s="95"/>
      <c r="E645" s="95"/>
      <c r="F645" s="95"/>
      <c r="G645" s="95"/>
      <c r="H645" s="95"/>
      <c r="I645" s="96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  <c r="AI645" s="95"/>
      <c r="AJ645" s="95"/>
      <c r="AK645" s="95"/>
      <c r="AL645" s="95"/>
      <c r="AM645" s="95"/>
      <c r="AN645" s="95"/>
      <c r="AO645" s="95"/>
      <c r="AP645" s="95"/>
      <c r="AQ645" s="95"/>
      <c r="AR645" s="95"/>
      <c r="AS645" s="95"/>
      <c r="AT645" s="95"/>
      <c r="AU645" s="95"/>
      <c r="AV645" s="95"/>
      <c r="AW645" s="95"/>
      <c r="AX645" s="95"/>
      <c r="AY645" s="95"/>
      <c r="AZ645" s="95"/>
      <c r="BA645" s="95"/>
      <c r="BB645" s="95"/>
      <c r="BC645" s="95"/>
      <c r="BD645" s="95"/>
      <c r="BE645" s="95"/>
      <c r="BF645" s="95"/>
      <c r="BG645" s="95"/>
    </row>
    <row r="646">
      <c r="B646" s="95"/>
      <c r="C646" s="95"/>
      <c r="D646" s="95"/>
      <c r="E646" s="95"/>
      <c r="F646" s="95"/>
      <c r="G646" s="95"/>
      <c r="H646" s="95"/>
      <c r="I646" s="96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  <c r="AI646" s="95"/>
      <c r="AJ646" s="95"/>
      <c r="AK646" s="95"/>
      <c r="AL646" s="95"/>
      <c r="AM646" s="95"/>
      <c r="AN646" s="95"/>
      <c r="AO646" s="95"/>
      <c r="AP646" s="95"/>
      <c r="AQ646" s="95"/>
      <c r="AR646" s="95"/>
      <c r="AS646" s="95"/>
      <c r="AT646" s="95"/>
      <c r="AU646" s="95"/>
      <c r="AV646" s="95"/>
      <c r="AW646" s="95"/>
      <c r="AX646" s="95"/>
      <c r="AY646" s="95"/>
      <c r="AZ646" s="95"/>
      <c r="BA646" s="95"/>
      <c r="BB646" s="95"/>
      <c r="BC646" s="95"/>
      <c r="BD646" s="95"/>
      <c r="BE646" s="95"/>
      <c r="BF646" s="95"/>
      <c r="BG646" s="95"/>
    </row>
    <row r="647">
      <c r="B647" s="95"/>
      <c r="C647" s="95"/>
      <c r="D647" s="95"/>
      <c r="E647" s="95"/>
      <c r="F647" s="95"/>
      <c r="G647" s="95"/>
      <c r="H647" s="95"/>
      <c r="I647" s="96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  <c r="AI647" s="95"/>
      <c r="AJ647" s="95"/>
      <c r="AK647" s="95"/>
      <c r="AL647" s="95"/>
      <c r="AM647" s="95"/>
      <c r="AN647" s="95"/>
      <c r="AO647" s="95"/>
      <c r="AP647" s="95"/>
      <c r="AQ647" s="95"/>
      <c r="AR647" s="95"/>
      <c r="AS647" s="95"/>
      <c r="AT647" s="95"/>
      <c r="AU647" s="95"/>
      <c r="AV647" s="95"/>
      <c r="AW647" s="95"/>
      <c r="AX647" s="95"/>
      <c r="AY647" s="95"/>
      <c r="AZ647" s="95"/>
      <c r="BA647" s="95"/>
      <c r="BB647" s="95"/>
      <c r="BC647" s="95"/>
      <c r="BD647" s="95"/>
      <c r="BE647" s="95"/>
      <c r="BF647" s="95"/>
      <c r="BG647" s="95"/>
    </row>
    <row r="648">
      <c r="B648" s="95"/>
      <c r="C648" s="95"/>
      <c r="D648" s="95"/>
      <c r="E648" s="95"/>
      <c r="F648" s="95"/>
      <c r="G648" s="95"/>
      <c r="H648" s="95"/>
      <c r="I648" s="96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  <c r="AI648" s="95"/>
      <c r="AJ648" s="95"/>
      <c r="AK648" s="95"/>
      <c r="AL648" s="95"/>
      <c r="AM648" s="95"/>
      <c r="AN648" s="95"/>
      <c r="AO648" s="95"/>
      <c r="AP648" s="95"/>
      <c r="AQ648" s="95"/>
      <c r="AR648" s="95"/>
      <c r="AS648" s="95"/>
      <c r="AT648" s="95"/>
      <c r="AU648" s="95"/>
      <c r="AV648" s="95"/>
      <c r="AW648" s="95"/>
      <c r="AX648" s="95"/>
      <c r="AY648" s="95"/>
      <c r="AZ648" s="95"/>
      <c r="BA648" s="95"/>
      <c r="BB648" s="95"/>
      <c r="BC648" s="95"/>
      <c r="BD648" s="95"/>
      <c r="BE648" s="95"/>
      <c r="BF648" s="95"/>
      <c r="BG648" s="95"/>
    </row>
    <row r="649">
      <c r="B649" s="95"/>
      <c r="C649" s="95"/>
      <c r="D649" s="95"/>
      <c r="E649" s="95"/>
      <c r="F649" s="95"/>
      <c r="G649" s="95"/>
      <c r="H649" s="95"/>
      <c r="I649" s="96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  <c r="AI649" s="95"/>
      <c r="AJ649" s="95"/>
      <c r="AK649" s="95"/>
      <c r="AL649" s="95"/>
      <c r="AM649" s="95"/>
      <c r="AN649" s="95"/>
      <c r="AO649" s="95"/>
      <c r="AP649" s="95"/>
      <c r="AQ649" s="95"/>
      <c r="AR649" s="95"/>
      <c r="AS649" s="95"/>
      <c r="AT649" s="95"/>
      <c r="AU649" s="95"/>
      <c r="AV649" s="95"/>
      <c r="AW649" s="95"/>
      <c r="AX649" s="95"/>
      <c r="AY649" s="95"/>
      <c r="AZ649" s="95"/>
      <c r="BA649" s="95"/>
      <c r="BB649" s="95"/>
      <c r="BC649" s="95"/>
      <c r="BD649" s="95"/>
      <c r="BE649" s="95"/>
      <c r="BF649" s="95"/>
      <c r="BG649" s="95"/>
    </row>
    <row r="650">
      <c r="B650" s="95"/>
      <c r="C650" s="95"/>
      <c r="D650" s="95"/>
      <c r="E650" s="95"/>
      <c r="F650" s="95"/>
      <c r="G650" s="95"/>
      <c r="H650" s="95"/>
      <c r="I650" s="96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  <c r="AI650" s="95"/>
      <c r="AJ650" s="95"/>
      <c r="AK650" s="95"/>
      <c r="AL650" s="95"/>
      <c r="AM650" s="95"/>
      <c r="AN650" s="95"/>
      <c r="AO650" s="95"/>
      <c r="AP650" s="95"/>
      <c r="AQ650" s="95"/>
      <c r="AR650" s="95"/>
      <c r="AS650" s="95"/>
      <c r="AT650" s="95"/>
      <c r="AU650" s="95"/>
      <c r="AV650" s="95"/>
      <c r="AW650" s="95"/>
      <c r="AX650" s="95"/>
      <c r="AY650" s="95"/>
      <c r="AZ650" s="95"/>
      <c r="BA650" s="95"/>
      <c r="BB650" s="95"/>
      <c r="BC650" s="95"/>
      <c r="BD650" s="95"/>
      <c r="BE650" s="95"/>
      <c r="BF650" s="95"/>
      <c r="BG650" s="95"/>
    </row>
    <row r="651">
      <c r="B651" s="95"/>
      <c r="C651" s="95"/>
      <c r="D651" s="95"/>
      <c r="E651" s="95"/>
      <c r="F651" s="95"/>
      <c r="G651" s="95"/>
      <c r="H651" s="95"/>
      <c r="I651" s="96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  <c r="AI651" s="95"/>
      <c r="AJ651" s="95"/>
      <c r="AK651" s="95"/>
      <c r="AL651" s="95"/>
      <c r="AM651" s="95"/>
      <c r="AN651" s="95"/>
      <c r="AO651" s="95"/>
      <c r="AP651" s="95"/>
      <c r="AQ651" s="95"/>
      <c r="AR651" s="95"/>
      <c r="AS651" s="95"/>
      <c r="AT651" s="95"/>
      <c r="AU651" s="95"/>
      <c r="AV651" s="95"/>
      <c r="AW651" s="95"/>
      <c r="AX651" s="95"/>
      <c r="AY651" s="95"/>
      <c r="AZ651" s="95"/>
      <c r="BA651" s="95"/>
      <c r="BB651" s="95"/>
      <c r="BC651" s="95"/>
      <c r="BD651" s="95"/>
      <c r="BE651" s="95"/>
      <c r="BF651" s="95"/>
      <c r="BG651" s="95"/>
    </row>
    <row r="652">
      <c r="B652" s="95"/>
      <c r="C652" s="95"/>
      <c r="D652" s="95"/>
      <c r="E652" s="95"/>
      <c r="F652" s="95"/>
      <c r="G652" s="95"/>
      <c r="H652" s="95"/>
      <c r="I652" s="96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  <c r="AI652" s="95"/>
      <c r="AJ652" s="95"/>
      <c r="AK652" s="95"/>
      <c r="AL652" s="95"/>
      <c r="AM652" s="95"/>
      <c r="AN652" s="95"/>
      <c r="AO652" s="95"/>
      <c r="AP652" s="95"/>
      <c r="AQ652" s="95"/>
      <c r="AR652" s="95"/>
      <c r="AS652" s="95"/>
      <c r="AT652" s="95"/>
      <c r="AU652" s="95"/>
      <c r="AV652" s="95"/>
      <c r="AW652" s="95"/>
      <c r="AX652" s="95"/>
      <c r="AY652" s="95"/>
      <c r="AZ652" s="95"/>
      <c r="BA652" s="95"/>
      <c r="BB652" s="95"/>
      <c r="BC652" s="95"/>
      <c r="BD652" s="95"/>
      <c r="BE652" s="95"/>
      <c r="BF652" s="95"/>
      <c r="BG652" s="95"/>
    </row>
    <row r="653">
      <c r="B653" s="95"/>
      <c r="C653" s="95"/>
      <c r="D653" s="95"/>
      <c r="E653" s="95"/>
      <c r="F653" s="95"/>
      <c r="G653" s="95"/>
      <c r="H653" s="95"/>
      <c r="I653" s="96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  <c r="AI653" s="95"/>
      <c r="AJ653" s="95"/>
      <c r="AK653" s="95"/>
      <c r="AL653" s="95"/>
      <c r="AM653" s="95"/>
      <c r="AN653" s="95"/>
      <c r="AO653" s="95"/>
      <c r="AP653" s="95"/>
      <c r="AQ653" s="95"/>
      <c r="AR653" s="95"/>
      <c r="AS653" s="95"/>
      <c r="AT653" s="95"/>
      <c r="AU653" s="95"/>
      <c r="AV653" s="95"/>
      <c r="AW653" s="95"/>
      <c r="AX653" s="95"/>
      <c r="AY653" s="95"/>
      <c r="AZ653" s="95"/>
      <c r="BA653" s="95"/>
      <c r="BB653" s="95"/>
      <c r="BC653" s="95"/>
      <c r="BD653" s="95"/>
      <c r="BE653" s="95"/>
      <c r="BF653" s="95"/>
      <c r="BG653" s="95"/>
    </row>
    <row r="654">
      <c r="B654" s="95"/>
      <c r="C654" s="95"/>
      <c r="D654" s="95"/>
      <c r="E654" s="95"/>
      <c r="F654" s="95"/>
      <c r="G654" s="95"/>
      <c r="H654" s="95"/>
      <c r="I654" s="96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  <c r="AI654" s="95"/>
      <c r="AJ654" s="95"/>
      <c r="AK654" s="95"/>
      <c r="AL654" s="95"/>
      <c r="AM654" s="95"/>
      <c r="AN654" s="95"/>
      <c r="AO654" s="95"/>
      <c r="AP654" s="95"/>
      <c r="AQ654" s="95"/>
      <c r="AR654" s="95"/>
      <c r="AS654" s="95"/>
      <c r="AT654" s="95"/>
      <c r="AU654" s="95"/>
      <c r="AV654" s="95"/>
      <c r="AW654" s="95"/>
      <c r="AX654" s="95"/>
      <c r="AY654" s="95"/>
      <c r="AZ654" s="95"/>
      <c r="BA654" s="95"/>
      <c r="BB654" s="95"/>
      <c r="BC654" s="95"/>
      <c r="BD654" s="95"/>
      <c r="BE654" s="95"/>
      <c r="BF654" s="95"/>
      <c r="BG654" s="95"/>
    </row>
    <row r="655">
      <c r="B655" s="95"/>
      <c r="C655" s="95"/>
      <c r="D655" s="95"/>
      <c r="E655" s="95"/>
      <c r="F655" s="95"/>
      <c r="G655" s="95"/>
      <c r="H655" s="95"/>
      <c r="I655" s="96"/>
      <c r="J655" s="95"/>
      <c r="K655" s="95"/>
      <c r="L655" s="95"/>
      <c r="M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X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  <c r="AI655" s="95"/>
      <c r="AJ655" s="95"/>
      <c r="AK655" s="95"/>
      <c r="AL655" s="95"/>
      <c r="AM655" s="95"/>
      <c r="AN655" s="95"/>
      <c r="AO655" s="95"/>
      <c r="AP655" s="95"/>
      <c r="AQ655" s="95"/>
      <c r="AR655" s="95"/>
      <c r="AS655" s="95"/>
      <c r="AT655" s="95"/>
      <c r="AU655" s="95"/>
      <c r="AV655" s="95"/>
      <c r="AW655" s="95"/>
      <c r="AX655" s="95"/>
      <c r="AY655" s="95"/>
      <c r="AZ655" s="95"/>
      <c r="BA655" s="95"/>
      <c r="BB655" s="95"/>
      <c r="BC655" s="95"/>
      <c r="BD655" s="95"/>
      <c r="BE655" s="95"/>
      <c r="BF655" s="95"/>
      <c r="BG655" s="95"/>
    </row>
    <row r="656">
      <c r="B656" s="95"/>
      <c r="C656" s="95"/>
      <c r="D656" s="95"/>
      <c r="E656" s="95"/>
      <c r="F656" s="95"/>
      <c r="G656" s="95"/>
      <c r="H656" s="95"/>
      <c r="I656" s="96"/>
      <c r="J656" s="95"/>
      <c r="K656" s="95"/>
      <c r="L656" s="95"/>
      <c r="M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X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  <c r="AI656" s="95"/>
      <c r="AJ656" s="95"/>
      <c r="AK656" s="95"/>
      <c r="AL656" s="95"/>
      <c r="AM656" s="95"/>
      <c r="AN656" s="95"/>
      <c r="AO656" s="95"/>
      <c r="AP656" s="95"/>
      <c r="AQ656" s="95"/>
      <c r="AR656" s="95"/>
      <c r="AS656" s="95"/>
      <c r="AT656" s="95"/>
      <c r="AU656" s="95"/>
      <c r="AV656" s="95"/>
      <c r="AW656" s="95"/>
      <c r="AX656" s="95"/>
      <c r="AY656" s="95"/>
      <c r="AZ656" s="95"/>
      <c r="BA656" s="95"/>
      <c r="BB656" s="95"/>
      <c r="BC656" s="95"/>
      <c r="BD656" s="95"/>
      <c r="BE656" s="95"/>
      <c r="BF656" s="95"/>
      <c r="BG656" s="95"/>
    </row>
    <row r="657">
      <c r="B657" s="95"/>
      <c r="C657" s="95"/>
      <c r="D657" s="95"/>
      <c r="E657" s="95"/>
      <c r="F657" s="95"/>
      <c r="G657" s="95"/>
      <c r="H657" s="95"/>
      <c r="I657" s="96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  <c r="AI657" s="95"/>
      <c r="AJ657" s="95"/>
      <c r="AK657" s="95"/>
      <c r="AL657" s="95"/>
      <c r="AM657" s="95"/>
      <c r="AN657" s="95"/>
      <c r="AO657" s="95"/>
      <c r="AP657" s="95"/>
      <c r="AQ657" s="95"/>
      <c r="AR657" s="95"/>
      <c r="AS657" s="95"/>
      <c r="AT657" s="95"/>
      <c r="AU657" s="95"/>
      <c r="AV657" s="95"/>
      <c r="AW657" s="95"/>
      <c r="AX657" s="95"/>
      <c r="AY657" s="95"/>
      <c r="AZ657" s="95"/>
      <c r="BA657" s="95"/>
      <c r="BB657" s="95"/>
      <c r="BC657" s="95"/>
      <c r="BD657" s="95"/>
      <c r="BE657" s="95"/>
      <c r="BF657" s="95"/>
      <c r="BG657" s="95"/>
    </row>
    <row r="658">
      <c r="B658" s="95"/>
      <c r="C658" s="95"/>
      <c r="D658" s="95"/>
      <c r="E658" s="95"/>
      <c r="F658" s="95"/>
      <c r="G658" s="95"/>
      <c r="H658" s="95"/>
      <c r="I658" s="96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  <c r="AI658" s="95"/>
      <c r="AJ658" s="95"/>
      <c r="AK658" s="95"/>
      <c r="AL658" s="95"/>
      <c r="AM658" s="95"/>
      <c r="AN658" s="95"/>
      <c r="AO658" s="95"/>
      <c r="AP658" s="95"/>
      <c r="AQ658" s="95"/>
      <c r="AR658" s="95"/>
      <c r="AS658" s="95"/>
      <c r="AT658" s="95"/>
      <c r="AU658" s="95"/>
      <c r="AV658" s="95"/>
      <c r="AW658" s="95"/>
      <c r="AX658" s="95"/>
      <c r="AY658" s="95"/>
      <c r="AZ658" s="95"/>
      <c r="BA658" s="95"/>
      <c r="BB658" s="95"/>
      <c r="BC658" s="95"/>
      <c r="BD658" s="95"/>
      <c r="BE658" s="95"/>
      <c r="BF658" s="95"/>
      <c r="BG658" s="95"/>
    </row>
    <row r="659">
      <c r="B659" s="95"/>
      <c r="C659" s="95"/>
      <c r="D659" s="95"/>
      <c r="E659" s="95"/>
      <c r="F659" s="95"/>
      <c r="G659" s="95"/>
      <c r="H659" s="95"/>
      <c r="I659" s="96"/>
      <c r="J659" s="95"/>
      <c r="K659" s="95"/>
      <c r="L659" s="95"/>
      <c r="M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X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  <c r="AI659" s="95"/>
      <c r="AJ659" s="95"/>
      <c r="AK659" s="95"/>
      <c r="AL659" s="95"/>
      <c r="AM659" s="95"/>
      <c r="AN659" s="95"/>
      <c r="AO659" s="95"/>
      <c r="AP659" s="95"/>
      <c r="AQ659" s="95"/>
      <c r="AR659" s="95"/>
      <c r="AS659" s="95"/>
      <c r="AT659" s="95"/>
      <c r="AU659" s="95"/>
      <c r="AV659" s="95"/>
      <c r="AW659" s="95"/>
      <c r="AX659" s="95"/>
      <c r="AY659" s="95"/>
      <c r="AZ659" s="95"/>
      <c r="BA659" s="95"/>
      <c r="BB659" s="95"/>
      <c r="BC659" s="95"/>
      <c r="BD659" s="95"/>
      <c r="BE659" s="95"/>
      <c r="BF659" s="95"/>
      <c r="BG659" s="95"/>
    </row>
    <row r="660">
      <c r="B660" s="95"/>
      <c r="C660" s="95"/>
      <c r="D660" s="95"/>
      <c r="E660" s="95"/>
      <c r="F660" s="95"/>
      <c r="G660" s="95"/>
      <c r="H660" s="95"/>
      <c r="I660" s="96"/>
      <c r="J660" s="95"/>
      <c r="K660" s="95"/>
      <c r="L660" s="95"/>
      <c r="M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  <c r="AI660" s="95"/>
      <c r="AJ660" s="95"/>
      <c r="AK660" s="95"/>
      <c r="AL660" s="95"/>
      <c r="AM660" s="95"/>
      <c r="AN660" s="95"/>
      <c r="AO660" s="95"/>
      <c r="AP660" s="95"/>
      <c r="AQ660" s="95"/>
      <c r="AR660" s="95"/>
      <c r="AS660" s="95"/>
      <c r="AT660" s="95"/>
      <c r="AU660" s="95"/>
      <c r="AV660" s="95"/>
      <c r="AW660" s="95"/>
      <c r="AX660" s="95"/>
      <c r="AY660" s="95"/>
      <c r="AZ660" s="95"/>
      <c r="BA660" s="95"/>
      <c r="BB660" s="95"/>
      <c r="BC660" s="95"/>
      <c r="BD660" s="95"/>
      <c r="BE660" s="95"/>
      <c r="BF660" s="95"/>
      <c r="BG660" s="95"/>
    </row>
    <row r="661">
      <c r="B661" s="95"/>
      <c r="C661" s="95"/>
      <c r="D661" s="95"/>
      <c r="E661" s="95"/>
      <c r="F661" s="95"/>
      <c r="G661" s="95"/>
      <c r="H661" s="95"/>
      <c r="I661" s="96"/>
      <c r="J661" s="95"/>
      <c r="K661" s="95"/>
      <c r="L661" s="95"/>
      <c r="M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X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  <c r="AI661" s="95"/>
      <c r="AJ661" s="95"/>
      <c r="AK661" s="95"/>
      <c r="AL661" s="95"/>
      <c r="AM661" s="95"/>
      <c r="AN661" s="95"/>
      <c r="AO661" s="95"/>
      <c r="AP661" s="95"/>
      <c r="AQ661" s="95"/>
      <c r="AR661" s="95"/>
      <c r="AS661" s="95"/>
      <c r="AT661" s="95"/>
      <c r="AU661" s="95"/>
      <c r="AV661" s="95"/>
      <c r="AW661" s="95"/>
      <c r="AX661" s="95"/>
      <c r="AY661" s="95"/>
      <c r="AZ661" s="95"/>
      <c r="BA661" s="95"/>
      <c r="BB661" s="95"/>
      <c r="BC661" s="95"/>
      <c r="BD661" s="95"/>
      <c r="BE661" s="95"/>
      <c r="BF661" s="95"/>
      <c r="BG661" s="95"/>
    </row>
    <row r="662">
      <c r="B662" s="95"/>
      <c r="C662" s="95"/>
      <c r="D662" s="95"/>
      <c r="E662" s="95"/>
      <c r="F662" s="95"/>
      <c r="G662" s="95"/>
      <c r="H662" s="95"/>
      <c r="I662" s="96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  <c r="AI662" s="95"/>
      <c r="AJ662" s="95"/>
      <c r="AK662" s="95"/>
      <c r="AL662" s="95"/>
      <c r="AM662" s="95"/>
      <c r="AN662" s="95"/>
      <c r="AO662" s="95"/>
      <c r="AP662" s="95"/>
      <c r="AQ662" s="95"/>
      <c r="AR662" s="95"/>
      <c r="AS662" s="95"/>
      <c r="AT662" s="95"/>
      <c r="AU662" s="95"/>
      <c r="AV662" s="95"/>
      <c r="AW662" s="95"/>
      <c r="AX662" s="95"/>
      <c r="AY662" s="95"/>
      <c r="AZ662" s="95"/>
      <c r="BA662" s="95"/>
      <c r="BB662" s="95"/>
      <c r="BC662" s="95"/>
      <c r="BD662" s="95"/>
      <c r="BE662" s="95"/>
      <c r="BF662" s="95"/>
      <c r="BG662" s="95"/>
    </row>
    <row r="663">
      <c r="B663" s="95"/>
      <c r="C663" s="95"/>
      <c r="D663" s="95"/>
      <c r="E663" s="95"/>
      <c r="F663" s="95"/>
      <c r="G663" s="95"/>
      <c r="H663" s="95"/>
      <c r="I663" s="96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  <c r="AI663" s="95"/>
      <c r="AJ663" s="95"/>
      <c r="AK663" s="95"/>
      <c r="AL663" s="95"/>
      <c r="AM663" s="95"/>
      <c r="AN663" s="95"/>
      <c r="AO663" s="95"/>
      <c r="AP663" s="95"/>
      <c r="AQ663" s="95"/>
      <c r="AR663" s="95"/>
      <c r="AS663" s="95"/>
      <c r="AT663" s="95"/>
      <c r="AU663" s="95"/>
      <c r="AV663" s="95"/>
      <c r="AW663" s="95"/>
      <c r="AX663" s="95"/>
      <c r="AY663" s="95"/>
      <c r="AZ663" s="95"/>
      <c r="BA663" s="95"/>
      <c r="BB663" s="95"/>
      <c r="BC663" s="95"/>
      <c r="BD663" s="95"/>
      <c r="BE663" s="95"/>
      <c r="BF663" s="95"/>
      <c r="BG663" s="95"/>
    </row>
    <row r="664">
      <c r="B664" s="95"/>
      <c r="C664" s="95"/>
      <c r="D664" s="95"/>
      <c r="E664" s="95"/>
      <c r="F664" s="95"/>
      <c r="G664" s="95"/>
      <c r="H664" s="95"/>
      <c r="I664" s="96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X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  <c r="AI664" s="95"/>
      <c r="AJ664" s="95"/>
      <c r="AK664" s="95"/>
      <c r="AL664" s="95"/>
      <c r="AM664" s="95"/>
      <c r="AN664" s="95"/>
      <c r="AO664" s="95"/>
      <c r="AP664" s="95"/>
      <c r="AQ664" s="95"/>
      <c r="AR664" s="95"/>
      <c r="AS664" s="95"/>
      <c r="AT664" s="95"/>
      <c r="AU664" s="95"/>
      <c r="AV664" s="95"/>
      <c r="AW664" s="95"/>
      <c r="AX664" s="95"/>
      <c r="AY664" s="95"/>
      <c r="AZ664" s="95"/>
      <c r="BA664" s="95"/>
      <c r="BB664" s="95"/>
      <c r="BC664" s="95"/>
      <c r="BD664" s="95"/>
      <c r="BE664" s="95"/>
      <c r="BF664" s="95"/>
      <c r="BG664" s="95"/>
    </row>
    <row r="665">
      <c r="B665" s="95"/>
      <c r="C665" s="95"/>
      <c r="D665" s="95"/>
      <c r="E665" s="95"/>
      <c r="F665" s="95"/>
      <c r="G665" s="95"/>
      <c r="H665" s="95"/>
      <c r="I665" s="96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X665" s="95"/>
      <c r="Y665" s="95"/>
      <c r="Z665" s="95"/>
      <c r="AA665" s="95"/>
      <c r="AB665" s="95"/>
      <c r="AC665" s="95"/>
      <c r="AD665" s="95"/>
      <c r="AE665" s="95"/>
      <c r="AF665" s="95"/>
      <c r="AG665" s="95"/>
      <c r="AH665" s="95"/>
      <c r="AI665" s="95"/>
      <c r="AJ665" s="95"/>
      <c r="AK665" s="95"/>
      <c r="AL665" s="95"/>
      <c r="AM665" s="95"/>
      <c r="AN665" s="95"/>
      <c r="AO665" s="95"/>
      <c r="AP665" s="95"/>
      <c r="AQ665" s="95"/>
      <c r="AR665" s="95"/>
      <c r="AS665" s="95"/>
      <c r="AT665" s="95"/>
      <c r="AU665" s="95"/>
      <c r="AV665" s="95"/>
      <c r="AW665" s="95"/>
      <c r="AX665" s="95"/>
      <c r="AY665" s="95"/>
      <c r="AZ665" s="95"/>
      <c r="BA665" s="95"/>
      <c r="BB665" s="95"/>
      <c r="BC665" s="95"/>
      <c r="BD665" s="95"/>
      <c r="BE665" s="95"/>
      <c r="BF665" s="95"/>
      <c r="BG665" s="95"/>
    </row>
    <row r="666">
      <c r="B666" s="95"/>
      <c r="C666" s="95"/>
      <c r="D666" s="95"/>
      <c r="E666" s="95"/>
      <c r="F666" s="95"/>
      <c r="G666" s="95"/>
      <c r="H666" s="95"/>
      <c r="I666" s="96"/>
      <c r="J666" s="95"/>
      <c r="K666" s="95"/>
      <c r="L666" s="95"/>
      <c r="M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X666" s="95"/>
      <c r="Y666" s="95"/>
      <c r="Z666" s="95"/>
      <c r="AA666" s="95"/>
      <c r="AB666" s="95"/>
      <c r="AC666" s="95"/>
      <c r="AD666" s="95"/>
      <c r="AE666" s="95"/>
      <c r="AF666" s="95"/>
      <c r="AG666" s="95"/>
      <c r="AH666" s="95"/>
      <c r="AI666" s="95"/>
      <c r="AJ666" s="95"/>
      <c r="AK666" s="95"/>
      <c r="AL666" s="95"/>
      <c r="AM666" s="95"/>
      <c r="AN666" s="95"/>
      <c r="AO666" s="95"/>
      <c r="AP666" s="95"/>
      <c r="AQ666" s="95"/>
      <c r="AR666" s="95"/>
      <c r="AS666" s="95"/>
      <c r="AT666" s="95"/>
      <c r="AU666" s="95"/>
      <c r="AV666" s="95"/>
      <c r="AW666" s="95"/>
      <c r="AX666" s="95"/>
      <c r="AY666" s="95"/>
      <c r="AZ666" s="95"/>
      <c r="BA666" s="95"/>
      <c r="BB666" s="95"/>
      <c r="BC666" s="95"/>
      <c r="BD666" s="95"/>
      <c r="BE666" s="95"/>
      <c r="BF666" s="95"/>
      <c r="BG666" s="95"/>
    </row>
    <row r="667">
      <c r="B667" s="95"/>
      <c r="C667" s="95"/>
      <c r="D667" s="95"/>
      <c r="E667" s="95"/>
      <c r="F667" s="95"/>
      <c r="G667" s="95"/>
      <c r="H667" s="95"/>
      <c r="I667" s="96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  <c r="Z667" s="95"/>
      <c r="AA667" s="95"/>
      <c r="AB667" s="95"/>
      <c r="AC667" s="95"/>
      <c r="AD667" s="95"/>
      <c r="AE667" s="95"/>
      <c r="AF667" s="95"/>
      <c r="AG667" s="95"/>
      <c r="AH667" s="95"/>
      <c r="AI667" s="95"/>
      <c r="AJ667" s="95"/>
      <c r="AK667" s="95"/>
      <c r="AL667" s="95"/>
      <c r="AM667" s="95"/>
      <c r="AN667" s="95"/>
      <c r="AO667" s="95"/>
      <c r="AP667" s="95"/>
      <c r="AQ667" s="95"/>
      <c r="AR667" s="95"/>
      <c r="AS667" s="95"/>
      <c r="AT667" s="95"/>
      <c r="AU667" s="95"/>
      <c r="AV667" s="95"/>
      <c r="AW667" s="95"/>
      <c r="AX667" s="95"/>
      <c r="AY667" s="95"/>
      <c r="AZ667" s="95"/>
      <c r="BA667" s="95"/>
      <c r="BB667" s="95"/>
      <c r="BC667" s="95"/>
      <c r="BD667" s="95"/>
      <c r="BE667" s="95"/>
      <c r="BF667" s="95"/>
      <c r="BG667" s="95"/>
    </row>
    <row r="668">
      <c r="B668" s="95"/>
      <c r="C668" s="95"/>
      <c r="D668" s="95"/>
      <c r="E668" s="95"/>
      <c r="F668" s="95"/>
      <c r="G668" s="95"/>
      <c r="H668" s="95"/>
      <c r="I668" s="96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  <c r="Z668" s="95"/>
      <c r="AA668" s="95"/>
      <c r="AB668" s="95"/>
      <c r="AC668" s="95"/>
      <c r="AD668" s="95"/>
      <c r="AE668" s="95"/>
      <c r="AF668" s="95"/>
      <c r="AG668" s="95"/>
      <c r="AH668" s="95"/>
      <c r="AI668" s="95"/>
      <c r="AJ668" s="95"/>
      <c r="AK668" s="95"/>
      <c r="AL668" s="95"/>
      <c r="AM668" s="95"/>
      <c r="AN668" s="95"/>
      <c r="AO668" s="95"/>
      <c r="AP668" s="95"/>
      <c r="AQ668" s="95"/>
      <c r="AR668" s="95"/>
      <c r="AS668" s="95"/>
      <c r="AT668" s="95"/>
      <c r="AU668" s="95"/>
      <c r="AV668" s="95"/>
      <c r="AW668" s="95"/>
      <c r="AX668" s="95"/>
      <c r="AY668" s="95"/>
      <c r="AZ668" s="95"/>
      <c r="BA668" s="95"/>
      <c r="BB668" s="95"/>
      <c r="BC668" s="95"/>
      <c r="BD668" s="95"/>
      <c r="BE668" s="95"/>
      <c r="BF668" s="95"/>
      <c r="BG668" s="95"/>
    </row>
    <row r="669">
      <c r="B669" s="95"/>
      <c r="C669" s="95"/>
      <c r="D669" s="95"/>
      <c r="E669" s="95"/>
      <c r="F669" s="95"/>
      <c r="G669" s="95"/>
      <c r="H669" s="95"/>
      <c r="I669" s="96"/>
      <c r="J669" s="95"/>
      <c r="K669" s="95"/>
      <c r="L669" s="95"/>
      <c r="M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X669" s="95"/>
      <c r="Y669" s="95"/>
      <c r="Z669" s="95"/>
      <c r="AA669" s="95"/>
      <c r="AB669" s="95"/>
      <c r="AC669" s="95"/>
      <c r="AD669" s="95"/>
      <c r="AE669" s="95"/>
      <c r="AF669" s="95"/>
      <c r="AG669" s="95"/>
      <c r="AH669" s="95"/>
      <c r="AI669" s="95"/>
      <c r="AJ669" s="95"/>
      <c r="AK669" s="95"/>
      <c r="AL669" s="95"/>
      <c r="AM669" s="95"/>
      <c r="AN669" s="95"/>
      <c r="AO669" s="95"/>
      <c r="AP669" s="95"/>
      <c r="AQ669" s="95"/>
      <c r="AR669" s="95"/>
      <c r="AS669" s="95"/>
      <c r="AT669" s="95"/>
      <c r="AU669" s="95"/>
      <c r="AV669" s="95"/>
      <c r="AW669" s="95"/>
      <c r="AX669" s="95"/>
      <c r="AY669" s="95"/>
      <c r="AZ669" s="95"/>
      <c r="BA669" s="95"/>
      <c r="BB669" s="95"/>
      <c r="BC669" s="95"/>
      <c r="BD669" s="95"/>
      <c r="BE669" s="95"/>
      <c r="BF669" s="95"/>
      <c r="BG669" s="95"/>
    </row>
    <row r="670">
      <c r="B670" s="95"/>
      <c r="C670" s="95"/>
      <c r="D670" s="95"/>
      <c r="E670" s="95"/>
      <c r="F670" s="95"/>
      <c r="G670" s="95"/>
      <c r="H670" s="95"/>
      <c r="I670" s="96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X670" s="95"/>
      <c r="Y670" s="95"/>
      <c r="Z670" s="95"/>
      <c r="AA670" s="95"/>
      <c r="AB670" s="95"/>
      <c r="AC670" s="95"/>
      <c r="AD670" s="95"/>
      <c r="AE670" s="95"/>
      <c r="AF670" s="95"/>
      <c r="AG670" s="95"/>
      <c r="AH670" s="95"/>
      <c r="AI670" s="95"/>
      <c r="AJ670" s="95"/>
      <c r="AK670" s="95"/>
      <c r="AL670" s="95"/>
      <c r="AM670" s="95"/>
      <c r="AN670" s="95"/>
      <c r="AO670" s="95"/>
      <c r="AP670" s="95"/>
      <c r="AQ670" s="95"/>
      <c r="AR670" s="95"/>
      <c r="AS670" s="95"/>
      <c r="AT670" s="95"/>
      <c r="AU670" s="95"/>
      <c r="AV670" s="95"/>
      <c r="AW670" s="95"/>
      <c r="AX670" s="95"/>
      <c r="AY670" s="95"/>
      <c r="AZ670" s="95"/>
      <c r="BA670" s="95"/>
      <c r="BB670" s="95"/>
      <c r="BC670" s="95"/>
      <c r="BD670" s="95"/>
      <c r="BE670" s="95"/>
      <c r="BF670" s="95"/>
      <c r="BG670" s="95"/>
    </row>
    <row r="671">
      <c r="B671" s="95"/>
      <c r="C671" s="95"/>
      <c r="D671" s="95"/>
      <c r="E671" s="95"/>
      <c r="F671" s="95"/>
      <c r="G671" s="95"/>
      <c r="H671" s="95"/>
      <c r="I671" s="96"/>
      <c r="J671" s="95"/>
      <c r="K671" s="95"/>
      <c r="L671" s="95"/>
      <c r="M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X671" s="95"/>
      <c r="Y671" s="95"/>
      <c r="Z671" s="95"/>
      <c r="AA671" s="95"/>
      <c r="AB671" s="95"/>
      <c r="AC671" s="95"/>
      <c r="AD671" s="95"/>
      <c r="AE671" s="95"/>
      <c r="AF671" s="95"/>
      <c r="AG671" s="95"/>
      <c r="AH671" s="95"/>
      <c r="AI671" s="95"/>
      <c r="AJ671" s="95"/>
      <c r="AK671" s="95"/>
      <c r="AL671" s="95"/>
      <c r="AM671" s="95"/>
      <c r="AN671" s="95"/>
      <c r="AO671" s="95"/>
      <c r="AP671" s="95"/>
      <c r="AQ671" s="95"/>
      <c r="AR671" s="95"/>
      <c r="AS671" s="95"/>
      <c r="AT671" s="95"/>
      <c r="AU671" s="95"/>
      <c r="AV671" s="95"/>
      <c r="AW671" s="95"/>
      <c r="AX671" s="95"/>
      <c r="AY671" s="95"/>
      <c r="AZ671" s="95"/>
      <c r="BA671" s="95"/>
      <c r="BB671" s="95"/>
      <c r="BC671" s="95"/>
      <c r="BD671" s="95"/>
      <c r="BE671" s="95"/>
      <c r="BF671" s="95"/>
      <c r="BG671" s="95"/>
    </row>
    <row r="672">
      <c r="B672" s="95"/>
      <c r="C672" s="95"/>
      <c r="D672" s="95"/>
      <c r="E672" s="95"/>
      <c r="F672" s="95"/>
      <c r="G672" s="95"/>
      <c r="H672" s="95"/>
      <c r="I672" s="96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  <c r="Z672" s="95"/>
      <c r="AA672" s="95"/>
      <c r="AB672" s="95"/>
      <c r="AC672" s="95"/>
      <c r="AD672" s="95"/>
      <c r="AE672" s="95"/>
      <c r="AF672" s="95"/>
      <c r="AG672" s="95"/>
      <c r="AH672" s="95"/>
      <c r="AI672" s="95"/>
      <c r="AJ672" s="95"/>
      <c r="AK672" s="95"/>
      <c r="AL672" s="95"/>
      <c r="AM672" s="95"/>
      <c r="AN672" s="95"/>
      <c r="AO672" s="95"/>
      <c r="AP672" s="95"/>
      <c r="AQ672" s="95"/>
      <c r="AR672" s="95"/>
      <c r="AS672" s="95"/>
      <c r="AT672" s="95"/>
      <c r="AU672" s="95"/>
      <c r="AV672" s="95"/>
      <c r="AW672" s="95"/>
      <c r="AX672" s="95"/>
      <c r="AY672" s="95"/>
      <c r="AZ672" s="95"/>
      <c r="BA672" s="95"/>
      <c r="BB672" s="95"/>
      <c r="BC672" s="95"/>
      <c r="BD672" s="95"/>
      <c r="BE672" s="95"/>
      <c r="BF672" s="95"/>
      <c r="BG672" s="95"/>
    </row>
    <row r="673">
      <c r="B673" s="95"/>
      <c r="C673" s="95"/>
      <c r="D673" s="95"/>
      <c r="E673" s="95"/>
      <c r="F673" s="95"/>
      <c r="G673" s="95"/>
      <c r="H673" s="95"/>
      <c r="I673" s="96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  <c r="Z673" s="95"/>
      <c r="AA673" s="95"/>
      <c r="AB673" s="95"/>
      <c r="AC673" s="95"/>
      <c r="AD673" s="95"/>
      <c r="AE673" s="95"/>
      <c r="AF673" s="95"/>
      <c r="AG673" s="95"/>
      <c r="AH673" s="95"/>
      <c r="AI673" s="95"/>
      <c r="AJ673" s="95"/>
      <c r="AK673" s="95"/>
      <c r="AL673" s="95"/>
      <c r="AM673" s="95"/>
      <c r="AN673" s="95"/>
      <c r="AO673" s="95"/>
      <c r="AP673" s="95"/>
      <c r="AQ673" s="95"/>
      <c r="AR673" s="95"/>
      <c r="AS673" s="95"/>
      <c r="AT673" s="95"/>
      <c r="AU673" s="95"/>
      <c r="AV673" s="95"/>
      <c r="AW673" s="95"/>
      <c r="AX673" s="95"/>
      <c r="AY673" s="95"/>
      <c r="AZ673" s="95"/>
      <c r="BA673" s="95"/>
      <c r="BB673" s="95"/>
      <c r="BC673" s="95"/>
      <c r="BD673" s="95"/>
      <c r="BE673" s="95"/>
      <c r="BF673" s="95"/>
      <c r="BG673" s="95"/>
    </row>
    <row r="674">
      <c r="B674" s="95"/>
      <c r="C674" s="95"/>
      <c r="D674" s="95"/>
      <c r="E674" s="95"/>
      <c r="F674" s="95"/>
      <c r="G674" s="95"/>
      <c r="H674" s="95"/>
      <c r="I674" s="96"/>
      <c r="J674" s="95"/>
      <c r="K674" s="95"/>
      <c r="L674" s="95"/>
      <c r="M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X674" s="95"/>
      <c r="Y674" s="95"/>
      <c r="Z674" s="95"/>
      <c r="AA674" s="95"/>
      <c r="AB674" s="95"/>
      <c r="AC674" s="95"/>
      <c r="AD674" s="95"/>
      <c r="AE674" s="95"/>
      <c r="AF674" s="95"/>
      <c r="AG674" s="95"/>
      <c r="AH674" s="95"/>
      <c r="AI674" s="95"/>
      <c r="AJ674" s="95"/>
      <c r="AK674" s="95"/>
      <c r="AL674" s="95"/>
      <c r="AM674" s="95"/>
      <c r="AN674" s="95"/>
      <c r="AO674" s="95"/>
      <c r="AP674" s="95"/>
      <c r="AQ674" s="95"/>
      <c r="AR674" s="95"/>
      <c r="AS674" s="95"/>
      <c r="AT674" s="95"/>
      <c r="AU674" s="95"/>
      <c r="AV674" s="95"/>
      <c r="AW674" s="95"/>
      <c r="AX674" s="95"/>
      <c r="AY674" s="95"/>
      <c r="AZ674" s="95"/>
      <c r="BA674" s="95"/>
      <c r="BB674" s="95"/>
      <c r="BC674" s="95"/>
      <c r="BD674" s="95"/>
      <c r="BE674" s="95"/>
      <c r="BF674" s="95"/>
      <c r="BG674" s="95"/>
    </row>
    <row r="675">
      <c r="B675" s="95"/>
      <c r="C675" s="95"/>
      <c r="D675" s="95"/>
      <c r="E675" s="95"/>
      <c r="F675" s="95"/>
      <c r="G675" s="95"/>
      <c r="H675" s="95"/>
      <c r="I675" s="96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  <c r="Z675" s="95"/>
      <c r="AA675" s="95"/>
      <c r="AB675" s="95"/>
      <c r="AC675" s="95"/>
      <c r="AD675" s="95"/>
      <c r="AE675" s="95"/>
      <c r="AF675" s="95"/>
      <c r="AG675" s="95"/>
      <c r="AH675" s="95"/>
      <c r="AI675" s="95"/>
      <c r="AJ675" s="95"/>
      <c r="AK675" s="95"/>
      <c r="AL675" s="95"/>
      <c r="AM675" s="95"/>
      <c r="AN675" s="95"/>
      <c r="AO675" s="95"/>
      <c r="AP675" s="95"/>
      <c r="AQ675" s="95"/>
      <c r="AR675" s="95"/>
      <c r="AS675" s="95"/>
      <c r="AT675" s="95"/>
      <c r="AU675" s="95"/>
      <c r="AV675" s="95"/>
      <c r="AW675" s="95"/>
      <c r="AX675" s="95"/>
      <c r="AY675" s="95"/>
      <c r="AZ675" s="95"/>
      <c r="BA675" s="95"/>
      <c r="BB675" s="95"/>
      <c r="BC675" s="95"/>
      <c r="BD675" s="95"/>
      <c r="BE675" s="95"/>
      <c r="BF675" s="95"/>
      <c r="BG675" s="95"/>
    </row>
    <row r="676">
      <c r="B676" s="95"/>
      <c r="C676" s="95"/>
      <c r="D676" s="95"/>
      <c r="E676" s="95"/>
      <c r="F676" s="95"/>
      <c r="G676" s="95"/>
      <c r="H676" s="95"/>
      <c r="I676" s="96"/>
      <c r="J676" s="95"/>
      <c r="K676" s="95"/>
      <c r="L676" s="95"/>
      <c r="M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X676" s="95"/>
      <c r="Y676" s="95"/>
      <c r="Z676" s="95"/>
      <c r="AA676" s="95"/>
      <c r="AB676" s="95"/>
      <c r="AC676" s="95"/>
      <c r="AD676" s="95"/>
      <c r="AE676" s="95"/>
      <c r="AF676" s="95"/>
      <c r="AG676" s="95"/>
      <c r="AH676" s="95"/>
      <c r="AI676" s="95"/>
      <c r="AJ676" s="95"/>
      <c r="AK676" s="95"/>
      <c r="AL676" s="95"/>
      <c r="AM676" s="95"/>
      <c r="AN676" s="95"/>
      <c r="AO676" s="95"/>
      <c r="AP676" s="95"/>
      <c r="AQ676" s="95"/>
      <c r="AR676" s="95"/>
      <c r="AS676" s="95"/>
      <c r="AT676" s="95"/>
      <c r="AU676" s="95"/>
      <c r="AV676" s="95"/>
      <c r="AW676" s="95"/>
      <c r="AX676" s="95"/>
      <c r="AY676" s="95"/>
      <c r="AZ676" s="95"/>
      <c r="BA676" s="95"/>
      <c r="BB676" s="95"/>
      <c r="BC676" s="95"/>
      <c r="BD676" s="95"/>
      <c r="BE676" s="95"/>
      <c r="BF676" s="95"/>
      <c r="BG676" s="95"/>
    </row>
    <row r="677">
      <c r="B677" s="95"/>
      <c r="C677" s="95"/>
      <c r="D677" s="95"/>
      <c r="E677" s="95"/>
      <c r="F677" s="95"/>
      <c r="G677" s="95"/>
      <c r="H677" s="95"/>
      <c r="I677" s="96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95"/>
      <c r="AA677" s="95"/>
      <c r="AB677" s="95"/>
      <c r="AC677" s="95"/>
      <c r="AD677" s="95"/>
      <c r="AE677" s="95"/>
      <c r="AF677" s="95"/>
      <c r="AG677" s="95"/>
      <c r="AH677" s="95"/>
      <c r="AI677" s="95"/>
      <c r="AJ677" s="95"/>
      <c r="AK677" s="95"/>
      <c r="AL677" s="95"/>
      <c r="AM677" s="95"/>
      <c r="AN677" s="95"/>
      <c r="AO677" s="95"/>
      <c r="AP677" s="95"/>
      <c r="AQ677" s="95"/>
      <c r="AR677" s="95"/>
      <c r="AS677" s="95"/>
      <c r="AT677" s="95"/>
      <c r="AU677" s="95"/>
      <c r="AV677" s="95"/>
      <c r="AW677" s="95"/>
      <c r="AX677" s="95"/>
      <c r="AY677" s="95"/>
      <c r="AZ677" s="95"/>
      <c r="BA677" s="95"/>
      <c r="BB677" s="95"/>
      <c r="BC677" s="95"/>
      <c r="BD677" s="95"/>
      <c r="BE677" s="95"/>
      <c r="BF677" s="95"/>
      <c r="BG677" s="95"/>
    </row>
    <row r="678">
      <c r="B678" s="95"/>
      <c r="C678" s="95"/>
      <c r="D678" s="95"/>
      <c r="E678" s="95"/>
      <c r="F678" s="95"/>
      <c r="G678" s="95"/>
      <c r="H678" s="95"/>
      <c r="I678" s="96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95"/>
      <c r="AA678" s="95"/>
      <c r="AB678" s="95"/>
      <c r="AC678" s="95"/>
      <c r="AD678" s="95"/>
      <c r="AE678" s="95"/>
      <c r="AF678" s="95"/>
      <c r="AG678" s="95"/>
      <c r="AH678" s="95"/>
      <c r="AI678" s="95"/>
      <c r="AJ678" s="95"/>
      <c r="AK678" s="95"/>
      <c r="AL678" s="95"/>
      <c r="AM678" s="95"/>
      <c r="AN678" s="95"/>
      <c r="AO678" s="95"/>
      <c r="AP678" s="95"/>
      <c r="AQ678" s="95"/>
      <c r="AR678" s="95"/>
      <c r="AS678" s="95"/>
      <c r="AT678" s="95"/>
      <c r="AU678" s="95"/>
      <c r="AV678" s="95"/>
      <c r="AW678" s="95"/>
      <c r="AX678" s="95"/>
      <c r="AY678" s="95"/>
      <c r="AZ678" s="95"/>
      <c r="BA678" s="95"/>
      <c r="BB678" s="95"/>
      <c r="BC678" s="95"/>
      <c r="BD678" s="95"/>
      <c r="BE678" s="95"/>
      <c r="BF678" s="95"/>
      <c r="BG678" s="95"/>
    </row>
    <row r="679">
      <c r="B679" s="95"/>
      <c r="C679" s="95"/>
      <c r="D679" s="95"/>
      <c r="E679" s="95"/>
      <c r="F679" s="95"/>
      <c r="G679" s="95"/>
      <c r="H679" s="95"/>
      <c r="I679" s="96"/>
      <c r="J679" s="95"/>
      <c r="K679" s="95"/>
      <c r="L679" s="95"/>
      <c r="M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X679" s="95"/>
      <c r="Y679" s="95"/>
      <c r="Z679" s="95"/>
      <c r="AA679" s="95"/>
      <c r="AB679" s="95"/>
      <c r="AC679" s="95"/>
      <c r="AD679" s="95"/>
      <c r="AE679" s="95"/>
      <c r="AF679" s="95"/>
      <c r="AG679" s="95"/>
      <c r="AH679" s="95"/>
      <c r="AI679" s="95"/>
      <c r="AJ679" s="95"/>
      <c r="AK679" s="95"/>
      <c r="AL679" s="95"/>
      <c r="AM679" s="95"/>
      <c r="AN679" s="95"/>
      <c r="AO679" s="95"/>
      <c r="AP679" s="95"/>
      <c r="AQ679" s="95"/>
      <c r="AR679" s="95"/>
      <c r="AS679" s="95"/>
      <c r="AT679" s="95"/>
      <c r="AU679" s="95"/>
      <c r="AV679" s="95"/>
      <c r="AW679" s="95"/>
      <c r="AX679" s="95"/>
      <c r="AY679" s="95"/>
      <c r="AZ679" s="95"/>
      <c r="BA679" s="95"/>
      <c r="BB679" s="95"/>
      <c r="BC679" s="95"/>
      <c r="BD679" s="95"/>
      <c r="BE679" s="95"/>
      <c r="BF679" s="95"/>
      <c r="BG679" s="95"/>
    </row>
    <row r="680">
      <c r="B680" s="95"/>
      <c r="C680" s="95"/>
      <c r="D680" s="95"/>
      <c r="E680" s="95"/>
      <c r="F680" s="95"/>
      <c r="G680" s="95"/>
      <c r="H680" s="95"/>
      <c r="I680" s="96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  <c r="AI680" s="95"/>
      <c r="AJ680" s="95"/>
      <c r="AK680" s="95"/>
      <c r="AL680" s="95"/>
      <c r="AM680" s="95"/>
      <c r="AN680" s="95"/>
      <c r="AO680" s="95"/>
      <c r="AP680" s="95"/>
      <c r="AQ680" s="95"/>
      <c r="AR680" s="95"/>
      <c r="AS680" s="95"/>
      <c r="AT680" s="95"/>
      <c r="AU680" s="95"/>
      <c r="AV680" s="95"/>
      <c r="AW680" s="95"/>
      <c r="AX680" s="95"/>
      <c r="AY680" s="95"/>
      <c r="AZ680" s="95"/>
      <c r="BA680" s="95"/>
      <c r="BB680" s="95"/>
      <c r="BC680" s="95"/>
      <c r="BD680" s="95"/>
      <c r="BE680" s="95"/>
      <c r="BF680" s="95"/>
      <c r="BG680" s="95"/>
    </row>
    <row r="681">
      <c r="B681" s="95"/>
      <c r="C681" s="95"/>
      <c r="D681" s="95"/>
      <c r="E681" s="95"/>
      <c r="F681" s="95"/>
      <c r="G681" s="95"/>
      <c r="H681" s="95"/>
      <c r="I681" s="96"/>
      <c r="J681" s="95"/>
      <c r="K681" s="95"/>
      <c r="L681" s="95"/>
      <c r="M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X681" s="95"/>
      <c r="Y681" s="95"/>
      <c r="Z681" s="95"/>
      <c r="AA681" s="95"/>
      <c r="AB681" s="95"/>
      <c r="AC681" s="95"/>
      <c r="AD681" s="95"/>
      <c r="AE681" s="95"/>
      <c r="AF681" s="95"/>
      <c r="AG681" s="95"/>
      <c r="AH681" s="95"/>
      <c r="AI681" s="95"/>
      <c r="AJ681" s="95"/>
      <c r="AK681" s="95"/>
      <c r="AL681" s="95"/>
      <c r="AM681" s="95"/>
      <c r="AN681" s="95"/>
      <c r="AO681" s="95"/>
      <c r="AP681" s="95"/>
      <c r="AQ681" s="95"/>
      <c r="AR681" s="95"/>
      <c r="AS681" s="95"/>
      <c r="AT681" s="95"/>
      <c r="AU681" s="95"/>
      <c r="AV681" s="95"/>
      <c r="AW681" s="95"/>
      <c r="AX681" s="95"/>
      <c r="AY681" s="95"/>
      <c r="AZ681" s="95"/>
      <c r="BA681" s="95"/>
      <c r="BB681" s="95"/>
      <c r="BC681" s="95"/>
      <c r="BD681" s="95"/>
      <c r="BE681" s="95"/>
      <c r="BF681" s="95"/>
      <c r="BG681" s="95"/>
    </row>
    <row r="682">
      <c r="B682" s="95"/>
      <c r="C682" s="95"/>
      <c r="D682" s="95"/>
      <c r="E682" s="95"/>
      <c r="F682" s="95"/>
      <c r="G682" s="95"/>
      <c r="H682" s="95"/>
      <c r="I682" s="96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  <c r="Z682" s="95"/>
      <c r="AA682" s="95"/>
      <c r="AB682" s="95"/>
      <c r="AC682" s="95"/>
      <c r="AD682" s="95"/>
      <c r="AE682" s="95"/>
      <c r="AF682" s="95"/>
      <c r="AG682" s="95"/>
      <c r="AH682" s="95"/>
      <c r="AI682" s="95"/>
      <c r="AJ682" s="95"/>
      <c r="AK682" s="95"/>
      <c r="AL682" s="95"/>
      <c r="AM682" s="95"/>
      <c r="AN682" s="95"/>
      <c r="AO682" s="95"/>
      <c r="AP682" s="95"/>
      <c r="AQ682" s="95"/>
      <c r="AR682" s="95"/>
      <c r="AS682" s="95"/>
      <c r="AT682" s="95"/>
      <c r="AU682" s="95"/>
      <c r="AV682" s="95"/>
      <c r="AW682" s="95"/>
      <c r="AX682" s="95"/>
      <c r="AY682" s="95"/>
      <c r="AZ682" s="95"/>
      <c r="BA682" s="95"/>
      <c r="BB682" s="95"/>
      <c r="BC682" s="95"/>
      <c r="BD682" s="95"/>
      <c r="BE682" s="95"/>
      <c r="BF682" s="95"/>
      <c r="BG682" s="95"/>
    </row>
    <row r="683">
      <c r="B683" s="95"/>
      <c r="C683" s="95"/>
      <c r="D683" s="95"/>
      <c r="E683" s="95"/>
      <c r="F683" s="95"/>
      <c r="G683" s="95"/>
      <c r="H683" s="95"/>
      <c r="I683" s="96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  <c r="AI683" s="95"/>
      <c r="AJ683" s="95"/>
      <c r="AK683" s="95"/>
      <c r="AL683" s="95"/>
      <c r="AM683" s="95"/>
      <c r="AN683" s="95"/>
      <c r="AO683" s="95"/>
      <c r="AP683" s="95"/>
      <c r="AQ683" s="95"/>
      <c r="AR683" s="95"/>
      <c r="AS683" s="95"/>
      <c r="AT683" s="95"/>
      <c r="AU683" s="95"/>
      <c r="AV683" s="95"/>
      <c r="AW683" s="95"/>
      <c r="AX683" s="95"/>
      <c r="AY683" s="95"/>
      <c r="AZ683" s="95"/>
      <c r="BA683" s="95"/>
      <c r="BB683" s="95"/>
      <c r="BC683" s="95"/>
      <c r="BD683" s="95"/>
      <c r="BE683" s="95"/>
      <c r="BF683" s="95"/>
      <c r="BG683" s="95"/>
    </row>
    <row r="684">
      <c r="B684" s="95"/>
      <c r="C684" s="95"/>
      <c r="D684" s="95"/>
      <c r="E684" s="95"/>
      <c r="F684" s="95"/>
      <c r="G684" s="95"/>
      <c r="H684" s="95"/>
      <c r="I684" s="96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5"/>
      <c r="Y684" s="95"/>
      <c r="Z684" s="95"/>
      <c r="AA684" s="95"/>
      <c r="AB684" s="95"/>
      <c r="AC684" s="95"/>
      <c r="AD684" s="95"/>
      <c r="AE684" s="95"/>
      <c r="AF684" s="95"/>
      <c r="AG684" s="95"/>
      <c r="AH684" s="95"/>
      <c r="AI684" s="95"/>
      <c r="AJ684" s="95"/>
      <c r="AK684" s="95"/>
      <c r="AL684" s="95"/>
      <c r="AM684" s="95"/>
      <c r="AN684" s="95"/>
      <c r="AO684" s="95"/>
      <c r="AP684" s="95"/>
      <c r="AQ684" s="95"/>
      <c r="AR684" s="95"/>
      <c r="AS684" s="95"/>
      <c r="AT684" s="95"/>
      <c r="AU684" s="95"/>
      <c r="AV684" s="95"/>
      <c r="AW684" s="95"/>
      <c r="AX684" s="95"/>
      <c r="AY684" s="95"/>
      <c r="AZ684" s="95"/>
      <c r="BA684" s="95"/>
      <c r="BB684" s="95"/>
      <c r="BC684" s="95"/>
      <c r="BD684" s="95"/>
      <c r="BE684" s="95"/>
      <c r="BF684" s="95"/>
      <c r="BG684" s="95"/>
    </row>
    <row r="685">
      <c r="B685" s="95"/>
      <c r="C685" s="95"/>
      <c r="D685" s="95"/>
      <c r="E685" s="95"/>
      <c r="F685" s="95"/>
      <c r="G685" s="95"/>
      <c r="H685" s="95"/>
      <c r="I685" s="96"/>
      <c r="J685" s="95"/>
      <c r="K685" s="95"/>
      <c r="L685" s="95"/>
      <c r="M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/>
      <c r="Y685" s="95"/>
      <c r="Z685" s="95"/>
      <c r="AA685" s="95"/>
      <c r="AB685" s="95"/>
      <c r="AC685" s="95"/>
      <c r="AD685" s="95"/>
      <c r="AE685" s="95"/>
      <c r="AF685" s="95"/>
      <c r="AG685" s="95"/>
      <c r="AH685" s="95"/>
      <c r="AI685" s="95"/>
      <c r="AJ685" s="95"/>
      <c r="AK685" s="95"/>
      <c r="AL685" s="95"/>
      <c r="AM685" s="95"/>
      <c r="AN685" s="95"/>
      <c r="AO685" s="95"/>
      <c r="AP685" s="95"/>
      <c r="AQ685" s="95"/>
      <c r="AR685" s="95"/>
      <c r="AS685" s="95"/>
      <c r="AT685" s="95"/>
      <c r="AU685" s="95"/>
      <c r="AV685" s="95"/>
      <c r="AW685" s="95"/>
      <c r="AX685" s="95"/>
      <c r="AY685" s="95"/>
      <c r="AZ685" s="95"/>
      <c r="BA685" s="95"/>
      <c r="BB685" s="95"/>
      <c r="BC685" s="95"/>
      <c r="BD685" s="95"/>
      <c r="BE685" s="95"/>
      <c r="BF685" s="95"/>
      <c r="BG685" s="95"/>
    </row>
    <row r="686">
      <c r="B686" s="95"/>
      <c r="C686" s="95"/>
      <c r="D686" s="95"/>
      <c r="E686" s="95"/>
      <c r="F686" s="95"/>
      <c r="G686" s="95"/>
      <c r="H686" s="95"/>
      <c r="I686" s="96"/>
      <c r="J686" s="95"/>
      <c r="K686" s="95"/>
      <c r="L686" s="95"/>
      <c r="M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X686" s="95"/>
      <c r="Y686" s="95"/>
      <c r="Z686" s="95"/>
      <c r="AA686" s="95"/>
      <c r="AB686" s="95"/>
      <c r="AC686" s="95"/>
      <c r="AD686" s="95"/>
      <c r="AE686" s="95"/>
      <c r="AF686" s="95"/>
      <c r="AG686" s="95"/>
      <c r="AH686" s="95"/>
      <c r="AI686" s="95"/>
      <c r="AJ686" s="95"/>
      <c r="AK686" s="95"/>
      <c r="AL686" s="95"/>
      <c r="AM686" s="95"/>
      <c r="AN686" s="95"/>
      <c r="AO686" s="95"/>
      <c r="AP686" s="95"/>
      <c r="AQ686" s="95"/>
      <c r="AR686" s="95"/>
      <c r="AS686" s="95"/>
      <c r="AT686" s="95"/>
      <c r="AU686" s="95"/>
      <c r="AV686" s="95"/>
      <c r="AW686" s="95"/>
      <c r="AX686" s="95"/>
      <c r="AY686" s="95"/>
      <c r="AZ686" s="95"/>
      <c r="BA686" s="95"/>
      <c r="BB686" s="95"/>
      <c r="BC686" s="95"/>
      <c r="BD686" s="95"/>
      <c r="BE686" s="95"/>
      <c r="BF686" s="95"/>
      <c r="BG686" s="95"/>
    </row>
    <row r="687">
      <c r="B687" s="95"/>
      <c r="C687" s="95"/>
      <c r="D687" s="95"/>
      <c r="E687" s="95"/>
      <c r="F687" s="95"/>
      <c r="G687" s="95"/>
      <c r="H687" s="95"/>
      <c r="I687" s="96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  <c r="Z687" s="95"/>
      <c r="AA687" s="95"/>
      <c r="AB687" s="95"/>
      <c r="AC687" s="95"/>
      <c r="AD687" s="95"/>
      <c r="AE687" s="95"/>
      <c r="AF687" s="95"/>
      <c r="AG687" s="95"/>
      <c r="AH687" s="95"/>
      <c r="AI687" s="95"/>
      <c r="AJ687" s="95"/>
      <c r="AK687" s="95"/>
      <c r="AL687" s="95"/>
      <c r="AM687" s="95"/>
      <c r="AN687" s="95"/>
      <c r="AO687" s="95"/>
      <c r="AP687" s="95"/>
      <c r="AQ687" s="95"/>
      <c r="AR687" s="95"/>
      <c r="AS687" s="95"/>
      <c r="AT687" s="95"/>
      <c r="AU687" s="95"/>
      <c r="AV687" s="95"/>
      <c r="AW687" s="95"/>
      <c r="AX687" s="95"/>
      <c r="AY687" s="95"/>
      <c r="AZ687" s="95"/>
      <c r="BA687" s="95"/>
      <c r="BB687" s="95"/>
      <c r="BC687" s="95"/>
      <c r="BD687" s="95"/>
      <c r="BE687" s="95"/>
      <c r="BF687" s="95"/>
      <c r="BG687" s="95"/>
    </row>
    <row r="688">
      <c r="B688" s="95"/>
      <c r="C688" s="95"/>
      <c r="D688" s="95"/>
      <c r="E688" s="95"/>
      <c r="F688" s="95"/>
      <c r="G688" s="95"/>
      <c r="H688" s="95"/>
      <c r="I688" s="96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  <c r="Z688" s="95"/>
      <c r="AA688" s="95"/>
      <c r="AB688" s="95"/>
      <c r="AC688" s="95"/>
      <c r="AD688" s="95"/>
      <c r="AE688" s="95"/>
      <c r="AF688" s="95"/>
      <c r="AG688" s="95"/>
      <c r="AH688" s="95"/>
      <c r="AI688" s="95"/>
      <c r="AJ688" s="95"/>
      <c r="AK688" s="95"/>
      <c r="AL688" s="95"/>
      <c r="AM688" s="95"/>
      <c r="AN688" s="95"/>
      <c r="AO688" s="95"/>
      <c r="AP688" s="95"/>
      <c r="AQ688" s="95"/>
      <c r="AR688" s="95"/>
      <c r="AS688" s="95"/>
      <c r="AT688" s="95"/>
      <c r="AU688" s="95"/>
      <c r="AV688" s="95"/>
      <c r="AW688" s="95"/>
      <c r="AX688" s="95"/>
      <c r="AY688" s="95"/>
      <c r="AZ688" s="95"/>
      <c r="BA688" s="95"/>
      <c r="BB688" s="95"/>
      <c r="BC688" s="95"/>
      <c r="BD688" s="95"/>
      <c r="BE688" s="95"/>
      <c r="BF688" s="95"/>
      <c r="BG688" s="95"/>
    </row>
    <row r="689">
      <c r="B689" s="95"/>
      <c r="C689" s="95"/>
      <c r="D689" s="95"/>
      <c r="E689" s="95"/>
      <c r="F689" s="95"/>
      <c r="G689" s="95"/>
      <c r="H689" s="95"/>
      <c r="I689" s="96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X689" s="95"/>
      <c r="Y689" s="95"/>
      <c r="Z689" s="95"/>
      <c r="AA689" s="95"/>
      <c r="AB689" s="95"/>
      <c r="AC689" s="95"/>
      <c r="AD689" s="95"/>
      <c r="AE689" s="95"/>
      <c r="AF689" s="95"/>
      <c r="AG689" s="95"/>
      <c r="AH689" s="95"/>
      <c r="AI689" s="95"/>
      <c r="AJ689" s="95"/>
      <c r="AK689" s="95"/>
      <c r="AL689" s="95"/>
      <c r="AM689" s="95"/>
      <c r="AN689" s="95"/>
      <c r="AO689" s="95"/>
      <c r="AP689" s="95"/>
      <c r="AQ689" s="95"/>
      <c r="AR689" s="95"/>
      <c r="AS689" s="95"/>
      <c r="AT689" s="95"/>
      <c r="AU689" s="95"/>
      <c r="AV689" s="95"/>
      <c r="AW689" s="95"/>
      <c r="AX689" s="95"/>
      <c r="AY689" s="95"/>
      <c r="AZ689" s="95"/>
      <c r="BA689" s="95"/>
      <c r="BB689" s="95"/>
      <c r="BC689" s="95"/>
      <c r="BD689" s="95"/>
      <c r="BE689" s="95"/>
      <c r="BF689" s="95"/>
      <c r="BG689" s="95"/>
    </row>
    <row r="690">
      <c r="B690" s="95"/>
      <c r="C690" s="95"/>
      <c r="D690" s="95"/>
      <c r="E690" s="95"/>
      <c r="F690" s="95"/>
      <c r="G690" s="95"/>
      <c r="H690" s="95"/>
      <c r="I690" s="96"/>
      <c r="J690" s="95"/>
      <c r="K690" s="95"/>
      <c r="L690" s="95"/>
      <c r="M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/>
      <c r="Y690" s="95"/>
      <c r="Z690" s="95"/>
      <c r="AA690" s="95"/>
      <c r="AB690" s="95"/>
      <c r="AC690" s="95"/>
      <c r="AD690" s="95"/>
      <c r="AE690" s="95"/>
      <c r="AF690" s="95"/>
      <c r="AG690" s="95"/>
      <c r="AH690" s="95"/>
      <c r="AI690" s="95"/>
      <c r="AJ690" s="95"/>
      <c r="AK690" s="95"/>
      <c r="AL690" s="95"/>
      <c r="AM690" s="95"/>
      <c r="AN690" s="95"/>
      <c r="AO690" s="95"/>
      <c r="AP690" s="95"/>
      <c r="AQ690" s="95"/>
      <c r="AR690" s="95"/>
      <c r="AS690" s="95"/>
      <c r="AT690" s="95"/>
      <c r="AU690" s="95"/>
      <c r="AV690" s="95"/>
      <c r="AW690" s="95"/>
      <c r="AX690" s="95"/>
      <c r="AY690" s="95"/>
      <c r="AZ690" s="95"/>
      <c r="BA690" s="95"/>
      <c r="BB690" s="95"/>
      <c r="BC690" s="95"/>
      <c r="BD690" s="95"/>
      <c r="BE690" s="95"/>
      <c r="BF690" s="95"/>
      <c r="BG690" s="95"/>
    </row>
    <row r="691">
      <c r="B691" s="95"/>
      <c r="C691" s="95"/>
      <c r="D691" s="95"/>
      <c r="E691" s="95"/>
      <c r="F691" s="95"/>
      <c r="G691" s="95"/>
      <c r="H691" s="95"/>
      <c r="I691" s="96"/>
      <c r="J691" s="95"/>
      <c r="K691" s="95"/>
      <c r="L691" s="95"/>
      <c r="M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X691" s="95"/>
      <c r="Y691" s="95"/>
      <c r="Z691" s="95"/>
      <c r="AA691" s="95"/>
      <c r="AB691" s="95"/>
      <c r="AC691" s="95"/>
      <c r="AD691" s="95"/>
      <c r="AE691" s="95"/>
      <c r="AF691" s="95"/>
      <c r="AG691" s="95"/>
      <c r="AH691" s="95"/>
      <c r="AI691" s="95"/>
      <c r="AJ691" s="95"/>
      <c r="AK691" s="95"/>
      <c r="AL691" s="95"/>
      <c r="AM691" s="95"/>
      <c r="AN691" s="95"/>
      <c r="AO691" s="95"/>
      <c r="AP691" s="95"/>
      <c r="AQ691" s="95"/>
      <c r="AR691" s="95"/>
      <c r="AS691" s="95"/>
      <c r="AT691" s="95"/>
      <c r="AU691" s="95"/>
      <c r="AV691" s="95"/>
      <c r="AW691" s="95"/>
      <c r="AX691" s="95"/>
      <c r="AY691" s="95"/>
      <c r="AZ691" s="95"/>
      <c r="BA691" s="95"/>
      <c r="BB691" s="95"/>
      <c r="BC691" s="95"/>
      <c r="BD691" s="95"/>
      <c r="BE691" s="95"/>
      <c r="BF691" s="95"/>
      <c r="BG691" s="95"/>
    </row>
    <row r="692">
      <c r="B692" s="95"/>
      <c r="C692" s="95"/>
      <c r="D692" s="95"/>
      <c r="E692" s="95"/>
      <c r="F692" s="95"/>
      <c r="G692" s="95"/>
      <c r="H692" s="95"/>
      <c r="I692" s="96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  <c r="Z692" s="95"/>
      <c r="AA692" s="95"/>
      <c r="AB692" s="95"/>
      <c r="AC692" s="95"/>
      <c r="AD692" s="95"/>
      <c r="AE692" s="95"/>
      <c r="AF692" s="95"/>
      <c r="AG692" s="95"/>
      <c r="AH692" s="95"/>
      <c r="AI692" s="95"/>
      <c r="AJ692" s="95"/>
      <c r="AK692" s="95"/>
      <c r="AL692" s="95"/>
      <c r="AM692" s="95"/>
      <c r="AN692" s="95"/>
      <c r="AO692" s="95"/>
      <c r="AP692" s="95"/>
      <c r="AQ692" s="95"/>
      <c r="AR692" s="95"/>
      <c r="AS692" s="95"/>
      <c r="AT692" s="95"/>
      <c r="AU692" s="95"/>
      <c r="AV692" s="95"/>
      <c r="AW692" s="95"/>
      <c r="AX692" s="95"/>
      <c r="AY692" s="95"/>
      <c r="AZ692" s="95"/>
      <c r="BA692" s="95"/>
      <c r="BB692" s="95"/>
      <c r="BC692" s="95"/>
      <c r="BD692" s="95"/>
      <c r="BE692" s="95"/>
      <c r="BF692" s="95"/>
      <c r="BG692" s="95"/>
    </row>
    <row r="693">
      <c r="B693" s="95"/>
      <c r="C693" s="95"/>
      <c r="D693" s="95"/>
      <c r="E693" s="95"/>
      <c r="F693" s="95"/>
      <c r="G693" s="95"/>
      <c r="H693" s="95"/>
      <c r="I693" s="96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  <c r="Z693" s="95"/>
      <c r="AA693" s="95"/>
      <c r="AB693" s="95"/>
      <c r="AC693" s="95"/>
      <c r="AD693" s="95"/>
      <c r="AE693" s="95"/>
      <c r="AF693" s="95"/>
      <c r="AG693" s="95"/>
      <c r="AH693" s="95"/>
      <c r="AI693" s="95"/>
      <c r="AJ693" s="95"/>
      <c r="AK693" s="95"/>
      <c r="AL693" s="95"/>
      <c r="AM693" s="95"/>
      <c r="AN693" s="95"/>
      <c r="AO693" s="95"/>
      <c r="AP693" s="95"/>
      <c r="AQ693" s="95"/>
      <c r="AR693" s="95"/>
      <c r="AS693" s="95"/>
      <c r="AT693" s="95"/>
      <c r="AU693" s="95"/>
      <c r="AV693" s="95"/>
      <c r="AW693" s="95"/>
      <c r="AX693" s="95"/>
      <c r="AY693" s="95"/>
      <c r="AZ693" s="95"/>
      <c r="BA693" s="95"/>
      <c r="BB693" s="95"/>
      <c r="BC693" s="95"/>
      <c r="BD693" s="95"/>
      <c r="BE693" s="95"/>
      <c r="BF693" s="95"/>
      <c r="BG693" s="95"/>
    </row>
    <row r="694">
      <c r="B694" s="95"/>
      <c r="C694" s="95"/>
      <c r="D694" s="95"/>
      <c r="E694" s="95"/>
      <c r="F694" s="95"/>
      <c r="G694" s="95"/>
      <c r="H694" s="95"/>
      <c r="I694" s="96"/>
      <c r="J694" s="95"/>
      <c r="K694" s="95"/>
      <c r="L694" s="95"/>
      <c r="M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X694" s="95"/>
      <c r="Y694" s="95"/>
      <c r="Z694" s="95"/>
      <c r="AA694" s="95"/>
      <c r="AB694" s="95"/>
      <c r="AC694" s="95"/>
      <c r="AD694" s="95"/>
      <c r="AE694" s="95"/>
      <c r="AF694" s="95"/>
      <c r="AG694" s="95"/>
      <c r="AH694" s="95"/>
      <c r="AI694" s="95"/>
      <c r="AJ694" s="95"/>
      <c r="AK694" s="95"/>
      <c r="AL694" s="95"/>
      <c r="AM694" s="95"/>
      <c r="AN694" s="95"/>
      <c r="AO694" s="95"/>
      <c r="AP694" s="95"/>
      <c r="AQ694" s="95"/>
      <c r="AR694" s="95"/>
      <c r="AS694" s="95"/>
      <c r="AT694" s="95"/>
      <c r="AU694" s="95"/>
      <c r="AV694" s="95"/>
      <c r="AW694" s="95"/>
      <c r="AX694" s="95"/>
      <c r="AY694" s="95"/>
      <c r="AZ694" s="95"/>
      <c r="BA694" s="95"/>
      <c r="BB694" s="95"/>
      <c r="BC694" s="95"/>
      <c r="BD694" s="95"/>
      <c r="BE694" s="95"/>
      <c r="BF694" s="95"/>
      <c r="BG694" s="95"/>
    </row>
    <row r="695">
      <c r="B695" s="95"/>
      <c r="C695" s="95"/>
      <c r="D695" s="95"/>
      <c r="E695" s="95"/>
      <c r="F695" s="95"/>
      <c r="G695" s="95"/>
      <c r="H695" s="95"/>
      <c r="I695" s="96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X695" s="95"/>
      <c r="Y695" s="95"/>
      <c r="Z695" s="95"/>
      <c r="AA695" s="95"/>
      <c r="AB695" s="95"/>
      <c r="AC695" s="95"/>
      <c r="AD695" s="95"/>
      <c r="AE695" s="95"/>
      <c r="AF695" s="95"/>
      <c r="AG695" s="95"/>
      <c r="AH695" s="95"/>
      <c r="AI695" s="95"/>
      <c r="AJ695" s="95"/>
      <c r="AK695" s="95"/>
      <c r="AL695" s="95"/>
      <c r="AM695" s="95"/>
      <c r="AN695" s="95"/>
      <c r="AO695" s="95"/>
      <c r="AP695" s="95"/>
      <c r="AQ695" s="95"/>
      <c r="AR695" s="95"/>
      <c r="AS695" s="95"/>
      <c r="AT695" s="95"/>
      <c r="AU695" s="95"/>
      <c r="AV695" s="95"/>
      <c r="AW695" s="95"/>
      <c r="AX695" s="95"/>
      <c r="AY695" s="95"/>
      <c r="AZ695" s="95"/>
      <c r="BA695" s="95"/>
      <c r="BB695" s="95"/>
      <c r="BC695" s="95"/>
      <c r="BD695" s="95"/>
      <c r="BE695" s="95"/>
      <c r="BF695" s="95"/>
      <c r="BG695" s="95"/>
    </row>
    <row r="696">
      <c r="B696" s="95"/>
      <c r="C696" s="95"/>
      <c r="D696" s="95"/>
      <c r="E696" s="95"/>
      <c r="F696" s="95"/>
      <c r="G696" s="95"/>
      <c r="H696" s="95"/>
      <c r="I696" s="96"/>
      <c r="J696" s="95"/>
      <c r="K696" s="95"/>
      <c r="L696" s="95"/>
      <c r="M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X696" s="95"/>
      <c r="Y696" s="95"/>
      <c r="Z696" s="95"/>
      <c r="AA696" s="95"/>
      <c r="AB696" s="95"/>
      <c r="AC696" s="95"/>
      <c r="AD696" s="95"/>
      <c r="AE696" s="95"/>
      <c r="AF696" s="95"/>
      <c r="AG696" s="95"/>
      <c r="AH696" s="95"/>
      <c r="AI696" s="95"/>
      <c r="AJ696" s="95"/>
      <c r="AK696" s="95"/>
      <c r="AL696" s="95"/>
      <c r="AM696" s="95"/>
      <c r="AN696" s="95"/>
      <c r="AO696" s="95"/>
      <c r="AP696" s="95"/>
      <c r="AQ696" s="95"/>
      <c r="AR696" s="95"/>
      <c r="AS696" s="95"/>
      <c r="AT696" s="95"/>
      <c r="AU696" s="95"/>
      <c r="AV696" s="95"/>
      <c r="AW696" s="95"/>
      <c r="AX696" s="95"/>
      <c r="AY696" s="95"/>
      <c r="AZ696" s="95"/>
      <c r="BA696" s="95"/>
      <c r="BB696" s="95"/>
      <c r="BC696" s="95"/>
      <c r="BD696" s="95"/>
      <c r="BE696" s="95"/>
      <c r="BF696" s="95"/>
      <c r="BG696" s="95"/>
    </row>
    <row r="697">
      <c r="B697" s="95"/>
      <c r="C697" s="95"/>
      <c r="D697" s="95"/>
      <c r="E697" s="95"/>
      <c r="F697" s="95"/>
      <c r="G697" s="95"/>
      <c r="H697" s="95"/>
      <c r="I697" s="96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  <c r="Z697" s="95"/>
      <c r="AA697" s="95"/>
      <c r="AB697" s="95"/>
      <c r="AC697" s="95"/>
      <c r="AD697" s="95"/>
      <c r="AE697" s="95"/>
      <c r="AF697" s="95"/>
      <c r="AG697" s="95"/>
      <c r="AH697" s="95"/>
      <c r="AI697" s="95"/>
      <c r="AJ697" s="95"/>
      <c r="AK697" s="95"/>
      <c r="AL697" s="95"/>
      <c r="AM697" s="95"/>
      <c r="AN697" s="95"/>
      <c r="AO697" s="95"/>
      <c r="AP697" s="95"/>
      <c r="AQ697" s="95"/>
      <c r="AR697" s="95"/>
      <c r="AS697" s="95"/>
      <c r="AT697" s="95"/>
      <c r="AU697" s="95"/>
      <c r="AV697" s="95"/>
      <c r="AW697" s="95"/>
      <c r="AX697" s="95"/>
      <c r="AY697" s="95"/>
      <c r="AZ697" s="95"/>
      <c r="BA697" s="95"/>
      <c r="BB697" s="95"/>
      <c r="BC697" s="95"/>
      <c r="BD697" s="95"/>
      <c r="BE697" s="95"/>
      <c r="BF697" s="95"/>
      <c r="BG697" s="95"/>
    </row>
    <row r="698">
      <c r="B698" s="95"/>
      <c r="C698" s="95"/>
      <c r="D698" s="95"/>
      <c r="E698" s="95"/>
      <c r="F698" s="95"/>
      <c r="G698" s="95"/>
      <c r="H698" s="95"/>
      <c r="I698" s="96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  <c r="Z698" s="95"/>
      <c r="AA698" s="95"/>
      <c r="AB698" s="95"/>
      <c r="AC698" s="95"/>
      <c r="AD698" s="95"/>
      <c r="AE698" s="95"/>
      <c r="AF698" s="95"/>
      <c r="AG698" s="95"/>
      <c r="AH698" s="95"/>
      <c r="AI698" s="95"/>
      <c r="AJ698" s="95"/>
      <c r="AK698" s="95"/>
      <c r="AL698" s="95"/>
      <c r="AM698" s="95"/>
      <c r="AN698" s="95"/>
      <c r="AO698" s="95"/>
      <c r="AP698" s="95"/>
      <c r="AQ698" s="95"/>
      <c r="AR698" s="95"/>
      <c r="AS698" s="95"/>
      <c r="AT698" s="95"/>
      <c r="AU698" s="95"/>
      <c r="AV698" s="95"/>
      <c r="AW698" s="95"/>
      <c r="AX698" s="95"/>
      <c r="AY698" s="95"/>
      <c r="AZ698" s="95"/>
      <c r="BA698" s="95"/>
      <c r="BB698" s="95"/>
      <c r="BC698" s="95"/>
      <c r="BD698" s="95"/>
      <c r="BE698" s="95"/>
      <c r="BF698" s="95"/>
      <c r="BG698" s="95"/>
    </row>
    <row r="699">
      <c r="B699" s="95"/>
      <c r="C699" s="95"/>
      <c r="D699" s="95"/>
      <c r="E699" s="95"/>
      <c r="F699" s="95"/>
      <c r="G699" s="95"/>
      <c r="H699" s="95"/>
      <c r="I699" s="96"/>
      <c r="J699" s="95"/>
      <c r="K699" s="95"/>
      <c r="L699" s="95"/>
      <c r="M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/>
      <c r="Y699" s="95"/>
      <c r="Z699" s="95"/>
      <c r="AA699" s="95"/>
      <c r="AB699" s="95"/>
      <c r="AC699" s="95"/>
      <c r="AD699" s="95"/>
      <c r="AE699" s="95"/>
      <c r="AF699" s="95"/>
      <c r="AG699" s="95"/>
      <c r="AH699" s="95"/>
      <c r="AI699" s="95"/>
      <c r="AJ699" s="95"/>
      <c r="AK699" s="95"/>
      <c r="AL699" s="95"/>
      <c r="AM699" s="95"/>
      <c r="AN699" s="95"/>
      <c r="AO699" s="95"/>
      <c r="AP699" s="95"/>
      <c r="AQ699" s="95"/>
      <c r="AR699" s="95"/>
      <c r="AS699" s="95"/>
      <c r="AT699" s="95"/>
      <c r="AU699" s="95"/>
      <c r="AV699" s="95"/>
      <c r="AW699" s="95"/>
      <c r="AX699" s="95"/>
      <c r="AY699" s="95"/>
      <c r="AZ699" s="95"/>
      <c r="BA699" s="95"/>
      <c r="BB699" s="95"/>
      <c r="BC699" s="95"/>
      <c r="BD699" s="95"/>
      <c r="BE699" s="95"/>
      <c r="BF699" s="95"/>
      <c r="BG699" s="95"/>
    </row>
    <row r="700">
      <c r="B700" s="95"/>
      <c r="C700" s="95"/>
      <c r="D700" s="95"/>
      <c r="E700" s="95"/>
      <c r="F700" s="95"/>
      <c r="G700" s="95"/>
      <c r="H700" s="95"/>
      <c r="I700" s="96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/>
      <c r="Y700" s="95"/>
      <c r="Z700" s="95"/>
      <c r="AA700" s="95"/>
      <c r="AB700" s="95"/>
      <c r="AC700" s="95"/>
      <c r="AD700" s="95"/>
      <c r="AE700" s="95"/>
      <c r="AF700" s="95"/>
      <c r="AG700" s="95"/>
      <c r="AH700" s="95"/>
      <c r="AI700" s="95"/>
      <c r="AJ700" s="95"/>
      <c r="AK700" s="95"/>
      <c r="AL700" s="95"/>
      <c r="AM700" s="95"/>
      <c r="AN700" s="95"/>
      <c r="AO700" s="95"/>
      <c r="AP700" s="95"/>
      <c r="AQ700" s="95"/>
      <c r="AR700" s="95"/>
      <c r="AS700" s="95"/>
      <c r="AT700" s="95"/>
      <c r="AU700" s="95"/>
      <c r="AV700" s="95"/>
      <c r="AW700" s="95"/>
      <c r="AX700" s="95"/>
      <c r="AY700" s="95"/>
      <c r="AZ700" s="95"/>
      <c r="BA700" s="95"/>
      <c r="BB700" s="95"/>
      <c r="BC700" s="95"/>
      <c r="BD700" s="95"/>
      <c r="BE700" s="95"/>
      <c r="BF700" s="95"/>
      <c r="BG700" s="95"/>
    </row>
    <row r="701">
      <c r="B701" s="95"/>
      <c r="C701" s="95"/>
      <c r="D701" s="95"/>
      <c r="E701" s="95"/>
      <c r="F701" s="95"/>
      <c r="G701" s="95"/>
      <c r="H701" s="95"/>
      <c r="I701" s="96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5"/>
      <c r="Y701" s="95"/>
      <c r="Z701" s="95"/>
      <c r="AA701" s="95"/>
      <c r="AB701" s="95"/>
      <c r="AC701" s="95"/>
      <c r="AD701" s="95"/>
      <c r="AE701" s="95"/>
      <c r="AF701" s="95"/>
      <c r="AG701" s="95"/>
      <c r="AH701" s="95"/>
      <c r="AI701" s="95"/>
      <c r="AJ701" s="95"/>
      <c r="AK701" s="95"/>
      <c r="AL701" s="95"/>
      <c r="AM701" s="95"/>
      <c r="AN701" s="95"/>
      <c r="AO701" s="95"/>
      <c r="AP701" s="95"/>
      <c r="AQ701" s="95"/>
      <c r="AR701" s="95"/>
      <c r="AS701" s="95"/>
      <c r="AT701" s="95"/>
      <c r="AU701" s="95"/>
      <c r="AV701" s="95"/>
      <c r="AW701" s="95"/>
      <c r="AX701" s="95"/>
      <c r="AY701" s="95"/>
      <c r="AZ701" s="95"/>
      <c r="BA701" s="95"/>
      <c r="BB701" s="95"/>
      <c r="BC701" s="95"/>
      <c r="BD701" s="95"/>
      <c r="BE701" s="95"/>
      <c r="BF701" s="95"/>
      <c r="BG701" s="95"/>
    </row>
    <row r="702">
      <c r="B702" s="95"/>
      <c r="C702" s="95"/>
      <c r="D702" s="95"/>
      <c r="E702" s="95"/>
      <c r="F702" s="95"/>
      <c r="G702" s="95"/>
      <c r="H702" s="95"/>
      <c r="I702" s="96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  <c r="Z702" s="95"/>
      <c r="AA702" s="95"/>
      <c r="AB702" s="95"/>
      <c r="AC702" s="95"/>
      <c r="AD702" s="95"/>
      <c r="AE702" s="95"/>
      <c r="AF702" s="95"/>
      <c r="AG702" s="95"/>
      <c r="AH702" s="95"/>
      <c r="AI702" s="95"/>
      <c r="AJ702" s="95"/>
      <c r="AK702" s="95"/>
      <c r="AL702" s="95"/>
      <c r="AM702" s="95"/>
      <c r="AN702" s="95"/>
      <c r="AO702" s="95"/>
      <c r="AP702" s="95"/>
      <c r="AQ702" s="95"/>
      <c r="AR702" s="95"/>
      <c r="AS702" s="95"/>
      <c r="AT702" s="95"/>
      <c r="AU702" s="95"/>
      <c r="AV702" s="95"/>
      <c r="AW702" s="95"/>
      <c r="AX702" s="95"/>
      <c r="AY702" s="95"/>
      <c r="AZ702" s="95"/>
      <c r="BA702" s="95"/>
      <c r="BB702" s="95"/>
      <c r="BC702" s="95"/>
      <c r="BD702" s="95"/>
      <c r="BE702" s="95"/>
      <c r="BF702" s="95"/>
      <c r="BG702" s="95"/>
    </row>
    <row r="703">
      <c r="B703" s="95"/>
      <c r="C703" s="95"/>
      <c r="D703" s="95"/>
      <c r="E703" s="95"/>
      <c r="F703" s="95"/>
      <c r="G703" s="95"/>
      <c r="H703" s="95"/>
      <c r="I703" s="96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  <c r="Z703" s="95"/>
      <c r="AA703" s="95"/>
      <c r="AB703" s="95"/>
      <c r="AC703" s="95"/>
      <c r="AD703" s="95"/>
      <c r="AE703" s="95"/>
      <c r="AF703" s="95"/>
      <c r="AG703" s="95"/>
      <c r="AH703" s="95"/>
      <c r="AI703" s="95"/>
      <c r="AJ703" s="95"/>
      <c r="AK703" s="95"/>
      <c r="AL703" s="95"/>
      <c r="AM703" s="95"/>
      <c r="AN703" s="95"/>
      <c r="AO703" s="95"/>
      <c r="AP703" s="95"/>
      <c r="AQ703" s="95"/>
      <c r="AR703" s="95"/>
      <c r="AS703" s="95"/>
      <c r="AT703" s="95"/>
      <c r="AU703" s="95"/>
      <c r="AV703" s="95"/>
      <c r="AW703" s="95"/>
      <c r="AX703" s="95"/>
      <c r="AY703" s="95"/>
      <c r="AZ703" s="95"/>
      <c r="BA703" s="95"/>
      <c r="BB703" s="95"/>
      <c r="BC703" s="95"/>
      <c r="BD703" s="95"/>
      <c r="BE703" s="95"/>
      <c r="BF703" s="95"/>
      <c r="BG703" s="95"/>
    </row>
    <row r="704">
      <c r="B704" s="95"/>
      <c r="C704" s="95"/>
      <c r="D704" s="95"/>
      <c r="E704" s="95"/>
      <c r="F704" s="95"/>
      <c r="G704" s="95"/>
      <c r="H704" s="95"/>
      <c r="I704" s="96"/>
      <c r="J704" s="95"/>
      <c r="K704" s="95"/>
      <c r="L704" s="95"/>
      <c r="M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X704" s="95"/>
      <c r="Y704" s="95"/>
      <c r="Z704" s="95"/>
      <c r="AA704" s="95"/>
      <c r="AB704" s="95"/>
      <c r="AC704" s="95"/>
      <c r="AD704" s="95"/>
      <c r="AE704" s="95"/>
      <c r="AF704" s="95"/>
      <c r="AG704" s="95"/>
      <c r="AH704" s="95"/>
      <c r="AI704" s="95"/>
      <c r="AJ704" s="95"/>
      <c r="AK704" s="95"/>
      <c r="AL704" s="95"/>
      <c r="AM704" s="95"/>
      <c r="AN704" s="95"/>
      <c r="AO704" s="95"/>
      <c r="AP704" s="95"/>
      <c r="AQ704" s="95"/>
      <c r="AR704" s="95"/>
      <c r="AS704" s="95"/>
      <c r="AT704" s="95"/>
      <c r="AU704" s="95"/>
      <c r="AV704" s="95"/>
      <c r="AW704" s="95"/>
      <c r="AX704" s="95"/>
      <c r="AY704" s="95"/>
      <c r="AZ704" s="95"/>
      <c r="BA704" s="95"/>
      <c r="BB704" s="95"/>
      <c r="BC704" s="95"/>
      <c r="BD704" s="95"/>
      <c r="BE704" s="95"/>
      <c r="BF704" s="95"/>
      <c r="BG704" s="95"/>
    </row>
    <row r="705">
      <c r="B705" s="95"/>
      <c r="C705" s="95"/>
      <c r="D705" s="95"/>
      <c r="E705" s="95"/>
      <c r="F705" s="95"/>
      <c r="G705" s="95"/>
      <c r="H705" s="95"/>
      <c r="I705" s="96"/>
      <c r="J705" s="95"/>
      <c r="K705" s="95"/>
      <c r="L705" s="95"/>
      <c r="M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/>
      <c r="Y705" s="95"/>
      <c r="Z705" s="95"/>
      <c r="AA705" s="95"/>
      <c r="AB705" s="95"/>
      <c r="AC705" s="95"/>
      <c r="AD705" s="95"/>
      <c r="AE705" s="95"/>
      <c r="AF705" s="95"/>
      <c r="AG705" s="95"/>
      <c r="AH705" s="95"/>
      <c r="AI705" s="95"/>
      <c r="AJ705" s="95"/>
      <c r="AK705" s="95"/>
      <c r="AL705" s="95"/>
      <c r="AM705" s="95"/>
      <c r="AN705" s="95"/>
      <c r="AO705" s="95"/>
      <c r="AP705" s="95"/>
      <c r="AQ705" s="95"/>
      <c r="AR705" s="95"/>
      <c r="AS705" s="95"/>
      <c r="AT705" s="95"/>
      <c r="AU705" s="95"/>
      <c r="AV705" s="95"/>
      <c r="AW705" s="95"/>
      <c r="AX705" s="95"/>
      <c r="AY705" s="95"/>
      <c r="AZ705" s="95"/>
      <c r="BA705" s="95"/>
      <c r="BB705" s="95"/>
      <c r="BC705" s="95"/>
      <c r="BD705" s="95"/>
      <c r="BE705" s="95"/>
      <c r="BF705" s="95"/>
      <c r="BG705" s="95"/>
    </row>
    <row r="706">
      <c r="B706" s="95"/>
      <c r="C706" s="95"/>
      <c r="D706" s="95"/>
      <c r="E706" s="95"/>
      <c r="F706" s="95"/>
      <c r="G706" s="95"/>
      <c r="H706" s="95"/>
      <c r="I706" s="96"/>
      <c r="J706" s="95"/>
      <c r="K706" s="95"/>
      <c r="L706" s="95"/>
      <c r="M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X706" s="95"/>
      <c r="Y706" s="95"/>
      <c r="Z706" s="95"/>
      <c r="AA706" s="95"/>
      <c r="AB706" s="95"/>
      <c r="AC706" s="95"/>
      <c r="AD706" s="95"/>
      <c r="AE706" s="95"/>
      <c r="AF706" s="95"/>
      <c r="AG706" s="95"/>
      <c r="AH706" s="95"/>
      <c r="AI706" s="95"/>
      <c r="AJ706" s="95"/>
      <c r="AK706" s="95"/>
      <c r="AL706" s="95"/>
      <c r="AM706" s="95"/>
      <c r="AN706" s="95"/>
      <c r="AO706" s="95"/>
      <c r="AP706" s="95"/>
      <c r="AQ706" s="95"/>
      <c r="AR706" s="95"/>
      <c r="AS706" s="95"/>
      <c r="AT706" s="95"/>
      <c r="AU706" s="95"/>
      <c r="AV706" s="95"/>
      <c r="AW706" s="95"/>
      <c r="AX706" s="95"/>
      <c r="AY706" s="95"/>
      <c r="AZ706" s="95"/>
      <c r="BA706" s="95"/>
      <c r="BB706" s="95"/>
      <c r="BC706" s="95"/>
      <c r="BD706" s="95"/>
      <c r="BE706" s="95"/>
      <c r="BF706" s="95"/>
      <c r="BG706" s="95"/>
    </row>
    <row r="707">
      <c r="B707" s="95"/>
      <c r="C707" s="95"/>
      <c r="D707" s="95"/>
      <c r="E707" s="95"/>
      <c r="F707" s="95"/>
      <c r="G707" s="95"/>
      <c r="H707" s="95"/>
      <c r="I707" s="96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  <c r="Z707" s="95"/>
      <c r="AA707" s="95"/>
      <c r="AB707" s="95"/>
      <c r="AC707" s="95"/>
      <c r="AD707" s="95"/>
      <c r="AE707" s="95"/>
      <c r="AF707" s="95"/>
      <c r="AG707" s="95"/>
      <c r="AH707" s="95"/>
      <c r="AI707" s="95"/>
      <c r="AJ707" s="95"/>
      <c r="AK707" s="95"/>
      <c r="AL707" s="95"/>
      <c r="AM707" s="95"/>
      <c r="AN707" s="95"/>
      <c r="AO707" s="95"/>
      <c r="AP707" s="95"/>
      <c r="AQ707" s="95"/>
      <c r="AR707" s="95"/>
      <c r="AS707" s="95"/>
      <c r="AT707" s="95"/>
      <c r="AU707" s="95"/>
      <c r="AV707" s="95"/>
      <c r="AW707" s="95"/>
      <c r="AX707" s="95"/>
      <c r="AY707" s="95"/>
      <c r="AZ707" s="95"/>
      <c r="BA707" s="95"/>
      <c r="BB707" s="95"/>
      <c r="BC707" s="95"/>
      <c r="BD707" s="95"/>
      <c r="BE707" s="95"/>
      <c r="BF707" s="95"/>
      <c r="BG707" s="95"/>
    </row>
    <row r="708">
      <c r="B708" s="95"/>
      <c r="C708" s="95"/>
      <c r="D708" s="95"/>
      <c r="E708" s="95"/>
      <c r="F708" s="95"/>
      <c r="G708" s="95"/>
      <c r="H708" s="95"/>
      <c r="I708" s="96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  <c r="Z708" s="95"/>
      <c r="AA708" s="95"/>
      <c r="AB708" s="95"/>
      <c r="AC708" s="95"/>
      <c r="AD708" s="95"/>
      <c r="AE708" s="95"/>
      <c r="AF708" s="95"/>
      <c r="AG708" s="95"/>
      <c r="AH708" s="95"/>
      <c r="AI708" s="95"/>
      <c r="AJ708" s="95"/>
      <c r="AK708" s="95"/>
      <c r="AL708" s="95"/>
      <c r="AM708" s="95"/>
      <c r="AN708" s="95"/>
      <c r="AO708" s="95"/>
      <c r="AP708" s="95"/>
      <c r="AQ708" s="95"/>
      <c r="AR708" s="95"/>
      <c r="AS708" s="95"/>
      <c r="AT708" s="95"/>
      <c r="AU708" s="95"/>
      <c r="AV708" s="95"/>
      <c r="AW708" s="95"/>
      <c r="AX708" s="95"/>
      <c r="AY708" s="95"/>
      <c r="AZ708" s="95"/>
      <c r="BA708" s="95"/>
      <c r="BB708" s="95"/>
      <c r="BC708" s="95"/>
      <c r="BD708" s="95"/>
      <c r="BE708" s="95"/>
      <c r="BF708" s="95"/>
      <c r="BG708" s="95"/>
    </row>
    <row r="709">
      <c r="B709" s="95"/>
      <c r="C709" s="95"/>
      <c r="D709" s="95"/>
      <c r="E709" s="95"/>
      <c r="F709" s="95"/>
      <c r="G709" s="95"/>
      <c r="H709" s="95"/>
      <c r="I709" s="96"/>
      <c r="J709" s="95"/>
      <c r="K709" s="95"/>
      <c r="L709" s="95"/>
      <c r="M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X709" s="95"/>
      <c r="Y709" s="95"/>
      <c r="Z709" s="95"/>
      <c r="AA709" s="95"/>
      <c r="AB709" s="95"/>
      <c r="AC709" s="95"/>
      <c r="AD709" s="95"/>
      <c r="AE709" s="95"/>
      <c r="AF709" s="95"/>
      <c r="AG709" s="95"/>
      <c r="AH709" s="95"/>
      <c r="AI709" s="95"/>
      <c r="AJ709" s="95"/>
      <c r="AK709" s="95"/>
      <c r="AL709" s="95"/>
      <c r="AM709" s="95"/>
      <c r="AN709" s="95"/>
      <c r="AO709" s="95"/>
      <c r="AP709" s="95"/>
      <c r="AQ709" s="95"/>
      <c r="AR709" s="95"/>
      <c r="AS709" s="95"/>
      <c r="AT709" s="95"/>
      <c r="AU709" s="95"/>
      <c r="AV709" s="95"/>
      <c r="AW709" s="95"/>
      <c r="AX709" s="95"/>
      <c r="AY709" s="95"/>
      <c r="AZ709" s="95"/>
      <c r="BA709" s="95"/>
      <c r="BB709" s="95"/>
      <c r="BC709" s="95"/>
      <c r="BD709" s="95"/>
      <c r="BE709" s="95"/>
      <c r="BF709" s="95"/>
      <c r="BG709" s="95"/>
    </row>
    <row r="710">
      <c r="B710" s="95"/>
      <c r="C710" s="95"/>
      <c r="D710" s="95"/>
      <c r="E710" s="95"/>
      <c r="F710" s="95"/>
      <c r="G710" s="95"/>
      <c r="H710" s="95"/>
      <c r="I710" s="96"/>
      <c r="J710" s="95"/>
      <c r="K710" s="95"/>
      <c r="L710" s="95"/>
      <c r="M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X710" s="95"/>
      <c r="Y710" s="95"/>
      <c r="Z710" s="95"/>
      <c r="AA710" s="95"/>
      <c r="AB710" s="95"/>
      <c r="AC710" s="95"/>
      <c r="AD710" s="95"/>
      <c r="AE710" s="95"/>
      <c r="AF710" s="95"/>
      <c r="AG710" s="95"/>
      <c r="AH710" s="95"/>
      <c r="AI710" s="95"/>
      <c r="AJ710" s="95"/>
      <c r="AK710" s="95"/>
      <c r="AL710" s="95"/>
      <c r="AM710" s="95"/>
      <c r="AN710" s="95"/>
      <c r="AO710" s="95"/>
      <c r="AP710" s="95"/>
      <c r="AQ710" s="95"/>
      <c r="AR710" s="95"/>
      <c r="AS710" s="95"/>
      <c r="AT710" s="95"/>
      <c r="AU710" s="95"/>
      <c r="AV710" s="95"/>
      <c r="AW710" s="95"/>
      <c r="AX710" s="95"/>
      <c r="AY710" s="95"/>
      <c r="AZ710" s="95"/>
      <c r="BA710" s="95"/>
      <c r="BB710" s="95"/>
      <c r="BC710" s="95"/>
      <c r="BD710" s="95"/>
      <c r="BE710" s="95"/>
      <c r="BF710" s="95"/>
      <c r="BG710" s="95"/>
    </row>
    <row r="711">
      <c r="B711" s="95"/>
      <c r="C711" s="95"/>
      <c r="D711" s="95"/>
      <c r="E711" s="95"/>
      <c r="F711" s="95"/>
      <c r="G711" s="95"/>
      <c r="H711" s="95"/>
      <c r="I711" s="96"/>
      <c r="J711" s="95"/>
      <c r="K711" s="95"/>
      <c r="L711" s="95"/>
      <c r="M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X711" s="95"/>
      <c r="Y711" s="95"/>
      <c r="Z711" s="95"/>
      <c r="AA711" s="95"/>
      <c r="AB711" s="95"/>
      <c r="AC711" s="95"/>
      <c r="AD711" s="95"/>
      <c r="AE711" s="95"/>
      <c r="AF711" s="95"/>
      <c r="AG711" s="95"/>
      <c r="AH711" s="95"/>
      <c r="AI711" s="95"/>
      <c r="AJ711" s="95"/>
      <c r="AK711" s="95"/>
      <c r="AL711" s="95"/>
      <c r="AM711" s="95"/>
      <c r="AN711" s="95"/>
      <c r="AO711" s="95"/>
      <c r="AP711" s="95"/>
      <c r="AQ711" s="95"/>
      <c r="AR711" s="95"/>
      <c r="AS711" s="95"/>
      <c r="AT711" s="95"/>
      <c r="AU711" s="95"/>
      <c r="AV711" s="95"/>
      <c r="AW711" s="95"/>
      <c r="AX711" s="95"/>
      <c r="AY711" s="95"/>
      <c r="AZ711" s="95"/>
      <c r="BA711" s="95"/>
      <c r="BB711" s="95"/>
      <c r="BC711" s="95"/>
      <c r="BD711" s="95"/>
      <c r="BE711" s="95"/>
      <c r="BF711" s="95"/>
      <c r="BG711" s="95"/>
    </row>
    <row r="712">
      <c r="B712" s="95"/>
      <c r="C712" s="95"/>
      <c r="D712" s="95"/>
      <c r="E712" s="95"/>
      <c r="F712" s="95"/>
      <c r="G712" s="95"/>
      <c r="H712" s="95"/>
      <c r="I712" s="96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  <c r="Z712" s="95"/>
      <c r="AA712" s="95"/>
      <c r="AB712" s="95"/>
      <c r="AC712" s="95"/>
      <c r="AD712" s="95"/>
      <c r="AE712" s="95"/>
      <c r="AF712" s="95"/>
      <c r="AG712" s="95"/>
      <c r="AH712" s="95"/>
      <c r="AI712" s="95"/>
      <c r="AJ712" s="95"/>
      <c r="AK712" s="95"/>
      <c r="AL712" s="95"/>
      <c r="AM712" s="95"/>
      <c r="AN712" s="95"/>
      <c r="AO712" s="95"/>
      <c r="AP712" s="95"/>
      <c r="AQ712" s="95"/>
      <c r="AR712" s="95"/>
      <c r="AS712" s="95"/>
      <c r="AT712" s="95"/>
      <c r="AU712" s="95"/>
      <c r="AV712" s="95"/>
      <c r="AW712" s="95"/>
      <c r="AX712" s="95"/>
      <c r="AY712" s="95"/>
      <c r="AZ712" s="95"/>
      <c r="BA712" s="95"/>
      <c r="BB712" s="95"/>
      <c r="BC712" s="95"/>
      <c r="BD712" s="95"/>
      <c r="BE712" s="95"/>
      <c r="BF712" s="95"/>
      <c r="BG712" s="95"/>
    </row>
    <row r="713">
      <c r="B713" s="95"/>
      <c r="C713" s="95"/>
      <c r="D713" s="95"/>
      <c r="E713" s="95"/>
      <c r="F713" s="95"/>
      <c r="G713" s="95"/>
      <c r="H713" s="95"/>
      <c r="I713" s="96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  <c r="Z713" s="95"/>
      <c r="AA713" s="95"/>
      <c r="AB713" s="95"/>
      <c r="AC713" s="95"/>
      <c r="AD713" s="95"/>
      <c r="AE713" s="95"/>
      <c r="AF713" s="95"/>
      <c r="AG713" s="95"/>
      <c r="AH713" s="95"/>
      <c r="AI713" s="95"/>
      <c r="AJ713" s="95"/>
      <c r="AK713" s="95"/>
      <c r="AL713" s="95"/>
      <c r="AM713" s="95"/>
      <c r="AN713" s="95"/>
      <c r="AO713" s="95"/>
      <c r="AP713" s="95"/>
      <c r="AQ713" s="95"/>
      <c r="AR713" s="95"/>
      <c r="AS713" s="95"/>
      <c r="AT713" s="95"/>
      <c r="AU713" s="95"/>
      <c r="AV713" s="95"/>
      <c r="AW713" s="95"/>
      <c r="AX713" s="95"/>
      <c r="AY713" s="95"/>
      <c r="AZ713" s="95"/>
      <c r="BA713" s="95"/>
      <c r="BB713" s="95"/>
      <c r="BC713" s="95"/>
      <c r="BD713" s="95"/>
      <c r="BE713" s="95"/>
      <c r="BF713" s="95"/>
      <c r="BG713" s="95"/>
    </row>
    <row r="714">
      <c r="B714" s="95"/>
      <c r="C714" s="95"/>
      <c r="D714" s="95"/>
      <c r="E714" s="95"/>
      <c r="F714" s="95"/>
      <c r="G714" s="95"/>
      <c r="H714" s="95"/>
      <c r="I714" s="96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  <c r="Z714" s="95"/>
      <c r="AA714" s="95"/>
      <c r="AB714" s="95"/>
      <c r="AC714" s="95"/>
      <c r="AD714" s="95"/>
      <c r="AE714" s="95"/>
      <c r="AF714" s="95"/>
      <c r="AG714" s="95"/>
      <c r="AH714" s="95"/>
      <c r="AI714" s="95"/>
      <c r="AJ714" s="95"/>
      <c r="AK714" s="95"/>
      <c r="AL714" s="95"/>
      <c r="AM714" s="95"/>
      <c r="AN714" s="95"/>
      <c r="AO714" s="95"/>
      <c r="AP714" s="95"/>
      <c r="AQ714" s="95"/>
      <c r="AR714" s="95"/>
      <c r="AS714" s="95"/>
      <c r="AT714" s="95"/>
      <c r="AU714" s="95"/>
      <c r="AV714" s="95"/>
      <c r="AW714" s="95"/>
      <c r="AX714" s="95"/>
      <c r="AY714" s="95"/>
      <c r="AZ714" s="95"/>
      <c r="BA714" s="95"/>
      <c r="BB714" s="95"/>
      <c r="BC714" s="95"/>
      <c r="BD714" s="95"/>
      <c r="BE714" s="95"/>
      <c r="BF714" s="95"/>
      <c r="BG714" s="95"/>
    </row>
    <row r="715">
      <c r="B715" s="95"/>
      <c r="C715" s="95"/>
      <c r="D715" s="95"/>
      <c r="E715" s="95"/>
      <c r="F715" s="95"/>
      <c r="G715" s="95"/>
      <c r="H715" s="95"/>
      <c r="I715" s="96"/>
      <c r="J715" s="95"/>
      <c r="K715" s="95"/>
      <c r="L715" s="95"/>
      <c r="M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X715" s="95"/>
      <c r="Y715" s="95"/>
      <c r="Z715" s="95"/>
      <c r="AA715" s="95"/>
      <c r="AB715" s="95"/>
      <c r="AC715" s="95"/>
      <c r="AD715" s="95"/>
      <c r="AE715" s="95"/>
      <c r="AF715" s="95"/>
      <c r="AG715" s="95"/>
      <c r="AH715" s="95"/>
      <c r="AI715" s="95"/>
      <c r="AJ715" s="95"/>
      <c r="AK715" s="95"/>
      <c r="AL715" s="95"/>
      <c r="AM715" s="95"/>
      <c r="AN715" s="95"/>
      <c r="AO715" s="95"/>
      <c r="AP715" s="95"/>
      <c r="AQ715" s="95"/>
      <c r="AR715" s="95"/>
      <c r="AS715" s="95"/>
      <c r="AT715" s="95"/>
      <c r="AU715" s="95"/>
      <c r="AV715" s="95"/>
      <c r="AW715" s="95"/>
      <c r="AX715" s="95"/>
      <c r="AY715" s="95"/>
      <c r="AZ715" s="95"/>
      <c r="BA715" s="95"/>
      <c r="BB715" s="95"/>
      <c r="BC715" s="95"/>
      <c r="BD715" s="95"/>
      <c r="BE715" s="95"/>
      <c r="BF715" s="95"/>
      <c r="BG715" s="95"/>
    </row>
    <row r="716">
      <c r="B716" s="95"/>
      <c r="C716" s="95"/>
      <c r="D716" s="95"/>
      <c r="E716" s="95"/>
      <c r="F716" s="95"/>
      <c r="G716" s="95"/>
      <c r="H716" s="95"/>
      <c r="I716" s="96"/>
      <c r="J716" s="95"/>
      <c r="K716" s="95"/>
      <c r="L716" s="95"/>
      <c r="M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  <c r="Z716" s="95"/>
      <c r="AA716" s="95"/>
      <c r="AB716" s="95"/>
      <c r="AC716" s="95"/>
      <c r="AD716" s="95"/>
      <c r="AE716" s="95"/>
      <c r="AF716" s="95"/>
      <c r="AG716" s="95"/>
      <c r="AH716" s="95"/>
      <c r="AI716" s="95"/>
      <c r="AJ716" s="95"/>
      <c r="AK716" s="95"/>
      <c r="AL716" s="95"/>
      <c r="AM716" s="95"/>
      <c r="AN716" s="95"/>
      <c r="AO716" s="95"/>
      <c r="AP716" s="95"/>
      <c r="AQ716" s="95"/>
      <c r="AR716" s="95"/>
      <c r="AS716" s="95"/>
      <c r="AT716" s="95"/>
      <c r="AU716" s="95"/>
      <c r="AV716" s="95"/>
      <c r="AW716" s="95"/>
      <c r="AX716" s="95"/>
      <c r="AY716" s="95"/>
      <c r="AZ716" s="95"/>
      <c r="BA716" s="95"/>
      <c r="BB716" s="95"/>
      <c r="BC716" s="95"/>
      <c r="BD716" s="95"/>
      <c r="BE716" s="95"/>
      <c r="BF716" s="95"/>
      <c r="BG716" s="95"/>
    </row>
    <row r="717">
      <c r="B717" s="95"/>
      <c r="C717" s="95"/>
      <c r="D717" s="95"/>
      <c r="E717" s="95"/>
      <c r="F717" s="95"/>
      <c r="G717" s="95"/>
      <c r="H717" s="95"/>
      <c r="I717" s="96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  <c r="Z717" s="95"/>
      <c r="AA717" s="95"/>
      <c r="AB717" s="95"/>
      <c r="AC717" s="95"/>
      <c r="AD717" s="95"/>
      <c r="AE717" s="95"/>
      <c r="AF717" s="95"/>
      <c r="AG717" s="95"/>
      <c r="AH717" s="95"/>
      <c r="AI717" s="95"/>
      <c r="AJ717" s="95"/>
      <c r="AK717" s="95"/>
      <c r="AL717" s="95"/>
      <c r="AM717" s="95"/>
      <c r="AN717" s="95"/>
      <c r="AO717" s="95"/>
      <c r="AP717" s="95"/>
      <c r="AQ717" s="95"/>
      <c r="AR717" s="95"/>
      <c r="AS717" s="95"/>
      <c r="AT717" s="95"/>
      <c r="AU717" s="95"/>
      <c r="AV717" s="95"/>
      <c r="AW717" s="95"/>
      <c r="AX717" s="95"/>
      <c r="AY717" s="95"/>
      <c r="AZ717" s="95"/>
      <c r="BA717" s="95"/>
      <c r="BB717" s="95"/>
      <c r="BC717" s="95"/>
      <c r="BD717" s="95"/>
      <c r="BE717" s="95"/>
      <c r="BF717" s="95"/>
      <c r="BG717" s="95"/>
    </row>
    <row r="718">
      <c r="B718" s="95"/>
      <c r="C718" s="95"/>
      <c r="D718" s="95"/>
      <c r="E718" s="95"/>
      <c r="F718" s="95"/>
      <c r="G718" s="95"/>
      <c r="H718" s="95"/>
      <c r="I718" s="96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  <c r="Z718" s="95"/>
      <c r="AA718" s="95"/>
      <c r="AB718" s="95"/>
      <c r="AC718" s="95"/>
      <c r="AD718" s="95"/>
      <c r="AE718" s="95"/>
      <c r="AF718" s="95"/>
      <c r="AG718" s="95"/>
      <c r="AH718" s="95"/>
      <c r="AI718" s="95"/>
      <c r="AJ718" s="95"/>
      <c r="AK718" s="95"/>
      <c r="AL718" s="95"/>
      <c r="AM718" s="95"/>
      <c r="AN718" s="95"/>
      <c r="AO718" s="95"/>
      <c r="AP718" s="95"/>
      <c r="AQ718" s="95"/>
      <c r="AR718" s="95"/>
      <c r="AS718" s="95"/>
      <c r="AT718" s="95"/>
      <c r="AU718" s="95"/>
      <c r="AV718" s="95"/>
      <c r="AW718" s="95"/>
      <c r="AX718" s="95"/>
      <c r="AY718" s="95"/>
      <c r="AZ718" s="95"/>
      <c r="BA718" s="95"/>
      <c r="BB718" s="95"/>
      <c r="BC718" s="95"/>
      <c r="BD718" s="95"/>
      <c r="BE718" s="95"/>
      <c r="BF718" s="95"/>
      <c r="BG718" s="95"/>
    </row>
    <row r="719">
      <c r="B719" s="95"/>
      <c r="C719" s="95"/>
      <c r="D719" s="95"/>
      <c r="E719" s="95"/>
      <c r="F719" s="95"/>
      <c r="G719" s="95"/>
      <c r="H719" s="95"/>
      <c r="I719" s="96"/>
      <c r="J719" s="95"/>
      <c r="K719" s="95"/>
      <c r="L719" s="95"/>
      <c r="M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X719" s="95"/>
      <c r="Y719" s="95"/>
      <c r="Z719" s="95"/>
      <c r="AA719" s="95"/>
      <c r="AB719" s="95"/>
      <c r="AC719" s="95"/>
      <c r="AD719" s="95"/>
      <c r="AE719" s="95"/>
      <c r="AF719" s="95"/>
      <c r="AG719" s="95"/>
      <c r="AH719" s="95"/>
      <c r="AI719" s="95"/>
      <c r="AJ719" s="95"/>
      <c r="AK719" s="95"/>
      <c r="AL719" s="95"/>
      <c r="AM719" s="95"/>
      <c r="AN719" s="95"/>
      <c r="AO719" s="95"/>
      <c r="AP719" s="95"/>
      <c r="AQ719" s="95"/>
      <c r="AR719" s="95"/>
      <c r="AS719" s="95"/>
      <c r="AT719" s="95"/>
      <c r="AU719" s="95"/>
      <c r="AV719" s="95"/>
      <c r="AW719" s="95"/>
      <c r="AX719" s="95"/>
      <c r="AY719" s="95"/>
      <c r="AZ719" s="95"/>
      <c r="BA719" s="95"/>
      <c r="BB719" s="95"/>
      <c r="BC719" s="95"/>
      <c r="BD719" s="95"/>
      <c r="BE719" s="95"/>
      <c r="BF719" s="95"/>
      <c r="BG719" s="95"/>
    </row>
    <row r="720">
      <c r="B720" s="95"/>
      <c r="C720" s="95"/>
      <c r="D720" s="95"/>
      <c r="E720" s="95"/>
      <c r="F720" s="95"/>
      <c r="G720" s="95"/>
      <c r="H720" s="95"/>
      <c r="I720" s="96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X720" s="95"/>
      <c r="Y720" s="95"/>
      <c r="Z720" s="95"/>
      <c r="AA720" s="95"/>
      <c r="AB720" s="95"/>
      <c r="AC720" s="95"/>
      <c r="AD720" s="95"/>
      <c r="AE720" s="95"/>
      <c r="AF720" s="95"/>
      <c r="AG720" s="95"/>
      <c r="AH720" s="95"/>
      <c r="AI720" s="95"/>
      <c r="AJ720" s="95"/>
      <c r="AK720" s="95"/>
      <c r="AL720" s="95"/>
      <c r="AM720" s="95"/>
      <c r="AN720" s="95"/>
      <c r="AO720" s="95"/>
      <c r="AP720" s="95"/>
      <c r="AQ720" s="95"/>
      <c r="AR720" s="95"/>
      <c r="AS720" s="95"/>
      <c r="AT720" s="95"/>
      <c r="AU720" s="95"/>
      <c r="AV720" s="95"/>
      <c r="AW720" s="95"/>
      <c r="AX720" s="95"/>
      <c r="AY720" s="95"/>
      <c r="AZ720" s="95"/>
      <c r="BA720" s="95"/>
      <c r="BB720" s="95"/>
      <c r="BC720" s="95"/>
      <c r="BD720" s="95"/>
      <c r="BE720" s="95"/>
      <c r="BF720" s="95"/>
      <c r="BG720" s="95"/>
    </row>
    <row r="721">
      <c r="B721" s="95"/>
      <c r="C721" s="95"/>
      <c r="D721" s="95"/>
      <c r="E721" s="95"/>
      <c r="F721" s="95"/>
      <c r="G721" s="95"/>
      <c r="H721" s="95"/>
      <c r="I721" s="96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X721" s="95"/>
      <c r="Y721" s="95"/>
      <c r="Z721" s="95"/>
      <c r="AA721" s="95"/>
      <c r="AB721" s="95"/>
      <c r="AC721" s="95"/>
      <c r="AD721" s="95"/>
      <c r="AE721" s="95"/>
      <c r="AF721" s="95"/>
      <c r="AG721" s="95"/>
      <c r="AH721" s="95"/>
      <c r="AI721" s="95"/>
      <c r="AJ721" s="95"/>
      <c r="AK721" s="95"/>
      <c r="AL721" s="95"/>
      <c r="AM721" s="95"/>
      <c r="AN721" s="95"/>
      <c r="AO721" s="95"/>
      <c r="AP721" s="95"/>
      <c r="AQ721" s="95"/>
      <c r="AR721" s="95"/>
      <c r="AS721" s="95"/>
      <c r="AT721" s="95"/>
      <c r="AU721" s="95"/>
      <c r="AV721" s="95"/>
      <c r="AW721" s="95"/>
      <c r="AX721" s="95"/>
      <c r="AY721" s="95"/>
      <c r="AZ721" s="95"/>
      <c r="BA721" s="95"/>
      <c r="BB721" s="95"/>
      <c r="BC721" s="95"/>
      <c r="BD721" s="95"/>
      <c r="BE721" s="95"/>
      <c r="BF721" s="95"/>
      <c r="BG721" s="95"/>
    </row>
    <row r="722">
      <c r="B722" s="95"/>
      <c r="C722" s="95"/>
      <c r="D722" s="95"/>
      <c r="E722" s="95"/>
      <c r="F722" s="95"/>
      <c r="G722" s="95"/>
      <c r="H722" s="95"/>
      <c r="I722" s="96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  <c r="Z722" s="95"/>
      <c r="AA722" s="95"/>
      <c r="AB722" s="95"/>
      <c r="AC722" s="95"/>
      <c r="AD722" s="95"/>
      <c r="AE722" s="95"/>
      <c r="AF722" s="95"/>
      <c r="AG722" s="95"/>
      <c r="AH722" s="95"/>
      <c r="AI722" s="95"/>
      <c r="AJ722" s="95"/>
      <c r="AK722" s="95"/>
      <c r="AL722" s="95"/>
      <c r="AM722" s="95"/>
      <c r="AN722" s="95"/>
      <c r="AO722" s="95"/>
      <c r="AP722" s="95"/>
      <c r="AQ722" s="95"/>
      <c r="AR722" s="95"/>
      <c r="AS722" s="95"/>
      <c r="AT722" s="95"/>
      <c r="AU722" s="95"/>
      <c r="AV722" s="95"/>
      <c r="AW722" s="95"/>
      <c r="AX722" s="95"/>
      <c r="AY722" s="95"/>
      <c r="AZ722" s="95"/>
      <c r="BA722" s="95"/>
      <c r="BB722" s="95"/>
      <c r="BC722" s="95"/>
      <c r="BD722" s="95"/>
      <c r="BE722" s="95"/>
      <c r="BF722" s="95"/>
      <c r="BG722" s="95"/>
    </row>
    <row r="723">
      <c r="B723" s="95"/>
      <c r="C723" s="95"/>
      <c r="D723" s="95"/>
      <c r="E723" s="95"/>
      <c r="F723" s="95"/>
      <c r="G723" s="95"/>
      <c r="H723" s="95"/>
      <c r="I723" s="96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  <c r="Z723" s="95"/>
      <c r="AA723" s="95"/>
      <c r="AB723" s="95"/>
      <c r="AC723" s="95"/>
      <c r="AD723" s="95"/>
      <c r="AE723" s="95"/>
      <c r="AF723" s="95"/>
      <c r="AG723" s="95"/>
      <c r="AH723" s="95"/>
      <c r="AI723" s="95"/>
      <c r="AJ723" s="95"/>
      <c r="AK723" s="95"/>
      <c r="AL723" s="95"/>
      <c r="AM723" s="95"/>
      <c r="AN723" s="95"/>
      <c r="AO723" s="95"/>
      <c r="AP723" s="95"/>
      <c r="AQ723" s="95"/>
      <c r="AR723" s="95"/>
      <c r="AS723" s="95"/>
      <c r="AT723" s="95"/>
      <c r="AU723" s="95"/>
      <c r="AV723" s="95"/>
      <c r="AW723" s="95"/>
      <c r="AX723" s="95"/>
      <c r="AY723" s="95"/>
      <c r="AZ723" s="95"/>
      <c r="BA723" s="95"/>
      <c r="BB723" s="95"/>
      <c r="BC723" s="95"/>
      <c r="BD723" s="95"/>
      <c r="BE723" s="95"/>
      <c r="BF723" s="95"/>
      <c r="BG723" s="95"/>
    </row>
    <row r="724">
      <c r="B724" s="95"/>
      <c r="C724" s="95"/>
      <c r="D724" s="95"/>
      <c r="E724" s="95"/>
      <c r="F724" s="95"/>
      <c r="G724" s="95"/>
      <c r="H724" s="95"/>
      <c r="I724" s="96"/>
      <c r="J724" s="95"/>
      <c r="K724" s="95"/>
      <c r="L724" s="95"/>
      <c r="M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X724" s="95"/>
      <c r="Y724" s="95"/>
      <c r="Z724" s="95"/>
      <c r="AA724" s="95"/>
      <c r="AB724" s="95"/>
      <c r="AC724" s="95"/>
      <c r="AD724" s="95"/>
      <c r="AE724" s="95"/>
      <c r="AF724" s="95"/>
      <c r="AG724" s="95"/>
      <c r="AH724" s="95"/>
      <c r="AI724" s="95"/>
      <c r="AJ724" s="95"/>
      <c r="AK724" s="95"/>
      <c r="AL724" s="95"/>
      <c r="AM724" s="95"/>
      <c r="AN724" s="95"/>
      <c r="AO724" s="95"/>
      <c r="AP724" s="95"/>
      <c r="AQ724" s="95"/>
      <c r="AR724" s="95"/>
      <c r="AS724" s="95"/>
      <c r="AT724" s="95"/>
      <c r="AU724" s="95"/>
      <c r="AV724" s="95"/>
      <c r="AW724" s="95"/>
      <c r="AX724" s="95"/>
      <c r="AY724" s="95"/>
      <c r="AZ724" s="95"/>
      <c r="BA724" s="95"/>
      <c r="BB724" s="95"/>
      <c r="BC724" s="95"/>
      <c r="BD724" s="95"/>
      <c r="BE724" s="95"/>
      <c r="BF724" s="95"/>
      <c r="BG724" s="95"/>
    </row>
    <row r="725">
      <c r="B725" s="95"/>
      <c r="C725" s="95"/>
      <c r="D725" s="95"/>
      <c r="E725" s="95"/>
      <c r="F725" s="95"/>
      <c r="G725" s="95"/>
      <c r="H725" s="95"/>
      <c r="I725" s="96"/>
      <c r="J725" s="95"/>
      <c r="K725" s="95"/>
      <c r="L725" s="95"/>
      <c r="M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X725" s="95"/>
      <c r="Y725" s="95"/>
      <c r="Z725" s="95"/>
      <c r="AA725" s="95"/>
      <c r="AB725" s="95"/>
      <c r="AC725" s="95"/>
      <c r="AD725" s="95"/>
      <c r="AE725" s="95"/>
      <c r="AF725" s="95"/>
      <c r="AG725" s="95"/>
      <c r="AH725" s="95"/>
      <c r="AI725" s="95"/>
      <c r="AJ725" s="95"/>
      <c r="AK725" s="95"/>
      <c r="AL725" s="95"/>
      <c r="AM725" s="95"/>
      <c r="AN725" s="95"/>
      <c r="AO725" s="95"/>
      <c r="AP725" s="95"/>
      <c r="AQ725" s="95"/>
      <c r="AR725" s="95"/>
      <c r="AS725" s="95"/>
      <c r="AT725" s="95"/>
      <c r="AU725" s="95"/>
      <c r="AV725" s="95"/>
      <c r="AW725" s="95"/>
      <c r="AX725" s="95"/>
      <c r="AY725" s="95"/>
      <c r="AZ725" s="95"/>
      <c r="BA725" s="95"/>
      <c r="BB725" s="95"/>
      <c r="BC725" s="95"/>
      <c r="BD725" s="95"/>
      <c r="BE725" s="95"/>
      <c r="BF725" s="95"/>
      <c r="BG725" s="95"/>
    </row>
    <row r="726">
      <c r="B726" s="95"/>
      <c r="C726" s="95"/>
      <c r="D726" s="95"/>
      <c r="E726" s="95"/>
      <c r="F726" s="95"/>
      <c r="G726" s="95"/>
      <c r="H726" s="95"/>
      <c r="I726" s="96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  <c r="Z726" s="95"/>
      <c r="AA726" s="95"/>
      <c r="AB726" s="95"/>
      <c r="AC726" s="95"/>
      <c r="AD726" s="95"/>
      <c r="AE726" s="95"/>
      <c r="AF726" s="95"/>
      <c r="AG726" s="95"/>
      <c r="AH726" s="95"/>
      <c r="AI726" s="95"/>
      <c r="AJ726" s="95"/>
      <c r="AK726" s="95"/>
      <c r="AL726" s="95"/>
      <c r="AM726" s="95"/>
      <c r="AN726" s="95"/>
      <c r="AO726" s="95"/>
      <c r="AP726" s="95"/>
      <c r="AQ726" s="95"/>
      <c r="AR726" s="95"/>
      <c r="AS726" s="95"/>
      <c r="AT726" s="95"/>
      <c r="AU726" s="95"/>
      <c r="AV726" s="95"/>
      <c r="AW726" s="95"/>
      <c r="AX726" s="95"/>
      <c r="AY726" s="95"/>
      <c r="AZ726" s="95"/>
      <c r="BA726" s="95"/>
      <c r="BB726" s="95"/>
      <c r="BC726" s="95"/>
      <c r="BD726" s="95"/>
      <c r="BE726" s="95"/>
      <c r="BF726" s="95"/>
      <c r="BG726" s="95"/>
    </row>
    <row r="727">
      <c r="B727" s="95"/>
      <c r="C727" s="95"/>
      <c r="D727" s="95"/>
      <c r="E727" s="95"/>
      <c r="F727" s="95"/>
      <c r="G727" s="95"/>
      <c r="H727" s="95"/>
      <c r="I727" s="96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5"/>
      <c r="AA727" s="95"/>
      <c r="AB727" s="95"/>
      <c r="AC727" s="95"/>
      <c r="AD727" s="95"/>
      <c r="AE727" s="95"/>
      <c r="AF727" s="95"/>
      <c r="AG727" s="95"/>
      <c r="AH727" s="95"/>
      <c r="AI727" s="95"/>
      <c r="AJ727" s="95"/>
      <c r="AK727" s="95"/>
      <c r="AL727" s="95"/>
      <c r="AM727" s="95"/>
      <c r="AN727" s="95"/>
      <c r="AO727" s="95"/>
      <c r="AP727" s="95"/>
      <c r="AQ727" s="95"/>
      <c r="AR727" s="95"/>
      <c r="AS727" s="95"/>
      <c r="AT727" s="95"/>
      <c r="AU727" s="95"/>
      <c r="AV727" s="95"/>
      <c r="AW727" s="95"/>
      <c r="AX727" s="95"/>
      <c r="AY727" s="95"/>
      <c r="AZ727" s="95"/>
      <c r="BA727" s="95"/>
      <c r="BB727" s="95"/>
      <c r="BC727" s="95"/>
      <c r="BD727" s="95"/>
      <c r="BE727" s="95"/>
      <c r="BF727" s="95"/>
      <c r="BG727" s="95"/>
    </row>
    <row r="728">
      <c r="B728" s="95"/>
      <c r="C728" s="95"/>
      <c r="D728" s="95"/>
      <c r="E728" s="95"/>
      <c r="F728" s="95"/>
      <c r="G728" s="95"/>
      <c r="H728" s="95"/>
      <c r="I728" s="96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5"/>
      <c r="AA728" s="95"/>
      <c r="AB728" s="95"/>
      <c r="AC728" s="95"/>
      <c r="AD728" s="95"/>
      <c r="AE728" s="95"/>
      <c r="AF728" s="95"/>
      <c r="AG728" s="95"/>
      <c r="AH728" s="95"/>
      <c r="AI728" s="95"/>
      <c r="AJ728" s="95"/>
      <c r="AK728" s="95"/>
      <c r="AL728" s="95"/>
      <c r="AM728" s="95"/>
      <c r="AN728" s="95"/>
      <c r="AO728" s="95"/>
      <c r="AP728" s="95"/>
      <c r="AQ728" s="95"/>
      <c r="AR728" s="95"/>
      <c r="AS728" s="95"/>
      <c r="AT728" s="95"/>
      <c r="AU728" s="95"/>
      <c r="AV728" s="95"/>
      <c r="AW728" s="95"/>
      <c r="AX728" s="95"/>
      <c r="AY728" s="95"/>
      <c r="AZ728" s="95"/>
      <c r="BA728" s="95"/>
      <c r="BB728" s="95"/>
      <c r="BC728" s="95"/>
      <c r="BD728" s="95"/>
      <c r="BE728" s="95"/>
      <c r="BF728" s="95"/>
      <c r="BG728" s="95"/>
    </row>
    <row r="729">
      <c r="B729" s="95"/>
      <c r="C729" s="95"/>
      <c r="D729" s="95"/>
      <c r="E729" s="95"/>
      <c r="F729" s="95"/>
      <c r="G729" s="95"/>
      <c r="H729" s="95"/>
      <c r="I729" s="96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  <c r="Z729" s="95"/>
      <c r="AA729" s="95"/>
      <c r="AB729" s="95"/>
      <c r="AC729" s="95"/>
      <c r="AD729" s="95"/>
      <c r="AE729" s="95"/>
      <c r="AF729" s="95"/>
      <c r="AG729" s="95"/>
      <c r="AH729" s="95"/>
      <c r="AI729" s="95"/>
      <c r="AJ729" s="95"/>
      <c r="AK729" s="95"/>
      <c r="AL729" s="95"/>
      <c r="AM729" s="95"/>
      <c r="AN729" s="95"/>
      <c r="AO729" s="95"/>
      <c r="AP729" s="95"/>
      <c r="AQ729" s="95"/>
      <c r="AR729" s="95"/>
      <c r="AS729" s="95"/>
      <c r="AT729" s="95"/>
      <c r="AU729" s="95"/>
      <c r="AV729" s="95"/>
      <c r="AW729" s="95"/>
      <c r="AX729" s="95"/>
      <c r="AY729" s="95"/>
      <c r="AZ729" s="95"/>
      <c r="BA729" s="95"/>
      <c r="BB729" s="95"/>
      <c r="BC729" s="95"/>
      <c r="BD729" s="95"/>
      <c r="BE729" s="95"/>
      <c r="BF729" s="95"/>
      <c r="BG729" s="95"/>
    </row>
    <row r="730">
      <c r="B730" s="95"/>
      <c r="C730" s="95"/>
      <c r="D730" s="95"/>
      <c r="E730" s="95"/>
      <c r="F730" s="95"/>
      <c r="G730" s="95"/>
      <c r="H730" s="95"/>
      <c r="I730" s="96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  <c r="Z730" s="95"/>
      <c r="AA730" s="95"/>
      <c r="AB730" s="95"/>
      <c r="AC730" s="95"/>
      <c r="AD730" s="95"/>
      <c r="AE730" s="95"/>
      <c r="AF730" s="95"/>
      <c r="AG730" s="95"/>
      <c r="AH730" s="95"/>
      <c r="AI730" s="95"/>
      <c r="AJ730" s="95"/>
      <c r="AK730" s="95"/>
      <c r="AL730" s="95"/>
      <c r="AM730" s="95"/>
      <c r="AN730" s="95"/>
      <c r="AO730" s="95"/>
      <c r="AP730" s="95"/>
      <c r="AQ730" s="95"/>
      <c r="AR730" s="95"/>
      <c r="AS730" s="95"/>
      <c r="AT730" s="95"/>
      <c r="AU730" s="95"/>
      <c r="AV730" s="95"/>
      <c r="AW730" s="95"/>
      <c r="AX730" s="95"/>
      <c r="AY730" s="95"/>
      <c r="AZ730" s="95"/>
      <c r="BA730" s="95"/>
      <c r="BB730" s="95"/>
      <c r="BC730" s="95"/>
      <c r="BD730" s="95"/>
      <c r="BE730" s="95"/>
      <c r="BF730" s="95"/>
      <c r="BG730" s="95"/>
    </row>
    <row r="731">
      <c r="B731" s="95"/>
      <c r="C731" s="95"/>
      <c r="D731" s="95"/>
      <c r="E731" s="95"/>
      <c r="F731" s="95"/>
      <c r="G731" s="95"/>
      <c r="H731" s="95"/>
      <c r="I731" s="96"/>
      <c r="J731" s="95"/>
      <c r="K731" s="95"/>
      <c r="L731" s="95"/>
      <c r="M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X731" s="95"/>
      <c r="Y731" s="95"/>
      <c r="Z731" s="95"/>
      <c r="AA731" s="95"/>
      <c r="AB731" s="95"/>
      <c r="AC731" s="95"/>
      <c r="AD731" s="95"/>
      <c r="AE731" s="95"/>
      <c r="AF731" s="95"/>
      <c r="AG731" s="95"/>
      <c r="AH731" s="95"/>
      <c r="AI731" s="95"/>
      <c r="AJ731" s="95"/>
      <c r="AK731" s="95"/>
      <c r="AL731" s="95"/>
      <c r="AM731" s="95"/>
      <c r="AN731" s="95"/>
      <c r="AO731" s="95"/>
      <c r="AP731" s="95"/>
      <c r="AQ731" s="95"/>
      <c r="AR731" s="95"/>
      <c r="AS731" s="95"/>
      <c r="AT731" s="95"/>
      <c r="AU731" s="95"/>
      <c r="AV731" s="95"/>
      <c r="AW731" s="95"/>
      <c r="AX731" s="95"/>
      <c r="AY731" s="95"/>
      <c r="AZ731" s="95"/>
      <c r="BA731" s="95"/>
      <c r="BB731" s="95"/>
      <c r="BC731" s="95"/>
      <c r="BD731" s="95"/>
      <c r="BE731" s="95"/>
      <c r="BF731" s="95"/>
      <c r="BG731" s="95"/>
    </row>
    <row r="732">
      <c r="B732" s="95"/>
      <c r="C732" s="95"/>
      <c r="D732" s="95"/>
      <c r="E732" s="95"/>
      <c r="F732" s="95"/>
      <c r="G732" s="95"/>
      <c r="H732" s="95"/>
      <c r="I732" s="96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  <c r="Z732" s="95"/>
      <c r="AA732" s="95"/>
      <c r="AB732" s="95"/>
      <c r="AC732" s="95"/>
      <c r="AD732" s="95"/>
      <c r="AE732" s="95"/>
      <c r="AF732" s="95"/>
      <c r="AG732" s="95"/>
      <c r="AH732" s="95"/>
      <c r="AI732" s="95"/>
      <c r="AJ732" s="95"/>
      <c r="AK732" s="95"/>
      <c r="AL732" s="95"/>
      <c r="AM732" s="95"/>
      <c r="AN732" s="95"/>
      <c r="AO732" s="95"/>
      <c r="AP732" s="95"/>
      <c r="AQ732" s="95"/>
      <c r="AR732" s="95"/>
      <c r="AS732" s="95"/>
      <c r="AT732" s="95"/>
      <c r="AU732" s="95"/>
      <c r="AV732" s="95"/>
      <c r="AW732" s="95"/>
      <c r="AX732" s="95"/>
      <c r="AY732" s="95"/>
      <c r="AZ732" s="95"/>
      <c r="BA732" s="95"/>
      <c r="BB732" s="95"/>
      <c r="BC732" s="95"/>
      <c r="BD732" s="95"/>
      <c r="BE732" s="95"/>
      <c r="BF732" s="95"/>
      <c r="BG732" s="95"/>
    </row>
    <row r="733">
      <c r="B733" s="95"/>
      <c r="C733" s="95"/>
      <c r="D733" s="95"/>
      <c r="E733" s="95"/>
      <c r="F733" s="95"/>
      <c r="G733" s="95"/>
      <c r="H733" s="95"/>
      <c r="I733" s="96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  <c r="AI733" s="95"/>
      <c r="AJ733" s="95"/>
      <c r="AK733" s="95"/>
      <c r="AL733" s="95"/>
      <c r="AM733" s="95"/>
      <c r="AN733" s="95"/>
      <c r="AO733" s="95"/>
      <c r="AP733" s="95"/>
      <c r="AQ733" s="95"/>
      <c r="AR733" s="95"/>
      <c r="AS733" s="95"/>
      <c r="AT733" s="95"/>
      <c r="AU733" s="95"/>
      <c r="AV733" s="95"/>
      <c r="AW733" s="95"/>
      <c r="AX733" s="95"/>
      <c r="AY733" s="95"/>
      <c r="AZ733" s="95"/>
      <c r="BA733" s="95"/>
      <c r="BB733" s="95"/>
      <c r="BC733" s="95"/>
      <c r="BD733" s="95"/>
      <c r="BE733" s="95"/>
      <c r="BF733" s="95"/>
      <c r="BG733" s="95"/>
    </row>
    <row r="734">
      <c r="B734" s="95"/>
      <c r="C734" s="95"/>
      <c r="D734" s="95"/>
      <c r="E734" s="95"/>
      <c r="F734" s="95"/>
      <c r="G734" s="95"/>
      <c r="H734" s="95"/>
      <c r="I734" s="96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X734" s="95"/>
      <c r="Y734" s="95"/>
      <c r="Z734" s="95"/>
      <c r="AA734" s="95"/>
      <c r="AB734" s="95"/>
      <c r="AC734" s="95"/>
      <c r="AD734" s="95"/>
      <c r="AE734" s="95"/>
      <c r="AF734" s="95"/>
      <c r="AG734" s="95"/>
      <c r="AH734" s="95"/>
      <c r="AI734" s="95"/>
      <c r="AJ734" s="95"/>
      <c r="AK734" s="95"/>
      <c r="AL734" s="95"/>
      <c r="AM734" s="95"/>
      <c r="AN734" s="95"/>
      <c r="AO734" s="95"/>
      <c r="AP734" s="95"/>
      <c r="AQ734" s="95"/>
      <c r="AR734" s="95"/>
      <c r="AS734" s="95"/>
      <c r="AT734" s="95"/>
      <c r="AU734" s="95"/>
      <c r="AV734" s="95"/>
      <c r="AW734" s="95"/>
      <c r="AX734" s="95"/>
      <c r="AY734" s="95"/>
      <c r="AZ734" s="95"/>
      <c r="BA734" s="95"/>
      <c r="BB734" s="95"/>
      <c r="BC734" s="95"/>
      <c r="BD734" s="95"/>
      <c r="BE734" s="95"/>
      <c r="BF734" s="95"/>
      <c r="BG734" s="95"/>
    </row>
    <row r="735">
      <c r="B735" s="95"/>
      <c r="C735" s="95"/>
      <c r="D735" s="95"/>
      <c r="E735" s="95"/>
      <c r="F735" s="95"/>
      <c r="G735" s="95"/>
      <c r="H735" s="95"/>
      <c r="I735" s="96"/>
      <c r="J735" s="95"/>
      <c r="K735" s="95"/>
      <c r="L735" s="95"/>
      <c r="M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X735" s="95"/>
      <c r="Y735" s="95"/>
      <c r="Z735" s="95"/>
      <c r="AA735" s="95"/>
      <c r="AB735" s="95"/>
      <c r="AC735" s="95"/>
      <c r="AD735" s="95"/>
      <c r="AE735" s="95"/>
      <c r="AF735" s="95"/>
      <c r="AG735" s="95"/>
      <c r="AH735" s="95"/>
      <c r="AI735" s="95"/>
      <c r="AJ735" s="95"/>
      <c r="AK735" s="95"/>
      <c r="AL735" s="95"/>
      <c r="AM735" s="95"/>
      <c r="AN735" s="95"/>
      <c r="AO735" s="95"/>
      <c r="AP735" s="95"/>
      <c r="AQ735" s="95"/>
      <c r="AR735" s="95"/>
      <c r="AS735" s="95"/>
      <c r="AT735" s="95"/>
      <c r="AU735" s="95"/>
      <c r="AV735" s="95"/>
      <c r="AW735" s="95"/>
      <c r="AX735" s="95"/>
      <c r="AY735" s="95"/>
      <c r="AZ735" s="95"/>
      <c r="BA735" s="95"/>
      <c r="BB735" s="95"/>
      <c r="BC735" s="95"/>
      <c r="BD735" s="95"/>
      <c r="BE735" s="95"/>
      <c r="BF735" s="95"/>
      <c r="BG735" s="95"/>
    </row>
    <row r="736">
      <c r="B736" s="95"/>
      <c r="C736" s="95"/>
      <c r="D736" s="95"/>
      <c r="E736" s="95"/>
      <c r="F736" s="95"/>
      <c r="G736" s="95"/>
      <c r="H736" s="95"/>
      <c r="I736" s="96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  <c r="AI736" s="95"/>
      <c r="AJ736" s="95"/>
      <c r="AK736" s="95"/>
      <c r="AL736" s="95"/>
      <c r="AM736" s="95"/>
      <c r="AN736" s="95"/>
      <c r="AO736" s="95"/>
      <c r="AP736" s="95"/>
      <c r="AQ736" s="95"/>
      <c r="AR736" s="95"/>
      <c r="AS736" s="95"/>
      <c r="AT736" s="95"/>
      <c r="AU736" s="95"/>
      <c r="AV736" s="95"/>
      <c r="AW736" s="95"/>
      <c r="AX736" s="95"/>
      <c r="AY736" s="95"/>
      <c r="AZ736" s="95"/>
      <c r="BA736" s="95"/>
      <c r="BB736" s="95"/>
      <c r="BC736" s="95"/>
      <c r="BD736" s="95"/>
      <c r="BE736" s="95"/>
      <c r="BF736" s="95"/>
      <c r="BG736" s="95"/>
    </row>
    <row r="737">
      <c r="B737" s="95"/>
      <c r="C737" s="95"/>
      <c r="D737" s="95"/>
      <c r="E737" s="95"/>
      <c r="F737" s="95"/>
      <c r="G737" s="95"/>
      <c r="H737" s="95"/>
      <c r="I737" s="96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  <c r="Z737" s="95"/>
      <c r="AA737" s="95"/>
      <c r="AB737" s="95"/>
      <c r="AC737" s="95"/>
      <c r="AD737" s="95"/>
      <c r="AE737" s="95"/>
      <c r="AF737" s="95"/>
      <c r="AG737" s="95"/>
      <c r="AH737" s="95"/>
      <c r="AI737" s="95"/>
      <c r="AJ737" s="95"/>
      <c r="AK737" s="95"/>
      <c r="AL737" s="95"/>
      <c r="AM737" s="95"/>
      <c r="AN737" s="95"/>
      <c r="AO737" s="95"/>
      <c r="AP737" s="95"/>
      <c r="AQ737" s="95"/>
      <c r="AR737" s="95"/>
      <c r="AS737" s="95"/>
      <c r="AT737" s="95"/>
      <c r="AU737" s="95"/>
      <c r="AV737" s="95"/>
      <c r="AW737" s="95"/>
      <c r="AX737" s="95"/>
      <c r="AY737" s="95"/>
      <c r="AZ737" s="95"/>
      <c r="BA737" s="95"/>
      <c r="BB737" s="95"/>
      <c r="BC737" s="95"/>
      <c r="BD737" s="95"/>
      <c r="BE737" s="95"/>
      <c r="BF737" s="95"/>
      <c r="BG737" s="95"/>
    </row>
    <row r="738">
      <c r="B738" s="95"/>
      <c r="C738" s="95"/>
      <c r="D738" s="95"/>
      <c r="E738" s="95"/>
      <c r="F738" s="95"/>
      <c r="G738" s="95"/>
      <c r="H738" s="95"/>
      <c r="I738" s="96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  <c r="Z738" s="95"/>
      <c r="AA738" s="95"/>
      <c r="AB738" s="95"/>
      <c r="AC738" s="95"/>
      <c r="AD738" s="95"/>
      <c r="AE738" s="95"/>
      <c r="AF738" s="95"/>
      <c r="AG738" s="95"/>
      <c r="AH738" s="95"/>
      <c r="AI738" s="95"/>
      <c r="AJ738" s="95"/>
      <c r="AK738" s="95"/>
      <c r="AL738" s="95"/>
      <c r="AM738" s="95"/>
      <c r="AN738" s="95"/>
      <c r="AO738" s="95"/>
      <c r="AP738" s="95"/>
      <c r="AQ738" s="95"/>
      <c r="AR738" s="95"/>
      <c r="AS738" s="95"/>
      <c r="AT738" s="95"/>
      <c r="AU738" s="95"/>
      <c r="AV738" s="95"/>
      <c r="AW738" s="95"/>
      <c r="AX738" s="95"/>
      <c r="AY738" s="95"/>
      <c r="AZ738" s="95"/>
      <c r="BA738" s="95"/>
      <c r="BB738" s="95"/>
      <c r="BC738" s="95"/>
      <c r="BD738" s="95"/>
      <c r="BE738" s="95"/>
      <c r="BF738" s="95"/>
      <c r="BG738" s="95"/>
    </row>
    <row r="739">
      <c r="B739" s="95"/>
      <c r="C739" s="95"/>
      <c r="D739" s="95"/>
      <c r="E739" s="95"/>
      <c r="F739" s="95"/>
      <c r="G739" s="95"/>
      <c r="H739" s="95"/>
      <c r="I739" s="96"/>
      <c r="J739" s="95"/>
      <c r="K739" s="95"/>
      <c r="L739" s="95"/>
      <c r="M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X739" s="95"/>
      <c r="Y739" s="95"/>
      <c r="Z739" s="95"/>
      <c r="AA739" s="95"/>
      <c r="AB739" s="95"/>
      <c r="AC739" s="95"/>
      <c r="AD739" s="95"/>
      <c r="AE739" s="95"/>
      <c r="AF739" s="95"/>
      <c r="AG739" s="95"/>
      <c r="AH739" s="95"/>
      <c r="AI739" s="95"/>
      <c r="AJ739" s="95"/>
      <c r="AK739" s="95"/>
      <c r="AL739" s="95"/>
      <c r="AM739" s="95"/>
      <c r="AN739" s="95"/>
      <c r="AO739" s="95"/>
      <c r="AP739" s="95"/>
      <c r="AQ739" s="95"/>
      <c r="AR739" s="95"/>
      <c r="AS739" s="95"/>
      <c r="AT739" s="95"/>
      <c r="AU739" s="95"/>
      <c r="AV739" s="95"/>
      <c r="AW739" s="95"/>
      <c r="AX739" s="95"/>
      <c r="AY739" s="95"/>
      <c r="AZ739" s="95"/>
      <c r="BA739" s="95"/>
      <c r="BB739" s="95"/>
      <c r="BC739" s="95"/>
      <c r="BD739" s="95"/>
      <c r="BE739" s="95"/>
      <c r="BF739" s="95"/>
      <c r="BG739" s="95"/>
    </row>
    <row r="740">
      <c r="B740" s="95"/>
      <c r="C740" s="95"/>
      <c r="D740" s="95"/>
      <c r="E740" s="95"/>
      <c r="F740" s="95"/>
      <c r="G740" s="95"/>
      <c r="H740" s="95"/>
      <c r="I740" s="96"/>
      <c r="J740" s="95"/>
      <c r="K740" s="95"/>
      <c r="L740" s="95"/>
      <c r="M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/>
      <c r="Y740" s="95"/>
      <c r="Z740" s="95"/>
      <c r="AA740" s="95"/>
      <c r="AB740" s="95"/>
      <c r="AC740" s="95"/>
      <c r="AD740" s="95"/>
      <c r="AE740" s="95"/>
      <c r="AF740" s="95"/>
      <c r="AG740" s="95"/>
      <c r="AH740" s="95"/>
      <c r="AI740" s="95"/>
      <c r="AJ740" s="95"/>
      <c r="AK740" s="95"/>
      <c r="AL740" s="95"/>
      <c r="AM740" s="95"/>
      <c r="AN740" s="95"/>
      <c r="AO740" s="95"/>
      <c r="AP740" s="95"/>
      <c r="AQ740" s="95"/>
      <c r="AR740" s="95"/>
      <c r="AS740" s="95"/>
      <c r="AT740" s="95"/>
      <c r="AU740" s="95"/>
      <c r="AV740" s="95"/>
      <c r="AW740" s="95"/>
      <c r="AX740" s="95"/>
      <c r="AY740" s="95"/>
      <c r="AZ740" s="95"/>
      <c r="BA740" s="95"/>
      <c r="BB740" s="95"/>
      <c r="BC740" s="95"/>
      <c r="BD740" s="95"/>
      <c r="BE740" s="95"/>
      <c r="BF740" s="95"/>
      <c r="BG740" s="95"/>
    </row>
    <row r="741">
      <c r="B741" s="95"/>
      <c r="C741" s="95"/>
      <c r="D741" s="95"/>
      <c r="E741" s="95"/>
      <c r="F741" s="95"/>
      <c r="G741" s="95"/>
      <c r="H741" s="95"/>
      <c r="I741" s="96"/>
      <c r="J741" s="95"/>
      <c r="K741" s="95"/>
      <c r="L741" s="95"/>
      <c r="M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X741" s="95"/>
      <c r="Y741" s="95"/>
      <c r="Z741" s="95"/>
      <c r="AA741" s="95"/>
      <c r="AB741" s="95"/>
      <c r="AC741" s="95"/>
      <c r="AD741" s="95"/>
      <c r="AE741" s="95"/>
      <c r="AF741" s="95"/>
      <c r="AG741" s="95"/>
      <c r="AH741" s="95"/>
      <c r="AI741" s="95"/>
      <c r="AJ741" s="95"/>
      <c r="AK741" s="95"/>
      <c r="AL741" s="95"/>
      <c r="AM741" s="95"/>
      <c r="AN741" s="95"/>
      <c r="AO741" s="95"/>
      <c r="AP741" s="95"/>
      <c r="AQ741" s="95"/>
      <c r="AR741" s="95"/>
      <c r="AS741" s="95"/>
      <c r="AT741" s="95"/>
      <c r="AU741" s="95"/>
      <c r="AV741" s="95"/>
      <c r="AW741" s="95"/>
      <c r="AX741" s="95"/>
      <c r="AY741" s="95"/>
      <c r="AZ741" s="95"/>
      <c r="BA741" s="95"/>
      <c r="BB741" s="95"/>
      <c r="BC741" s="95"/>
      <c r="BD741" s="95"/>
      <c r="BE741" s="95"/>
      <c r="BF741" s="95"/>
      <c r="BG741" s="95"/>
    </row>
    <row r="742">
      <c r="B742" s="95"/>
      <c r="C742" s="95"/>
      <c r="D742" s="95"/>
      <c r="E742" s="95"/>
      <c r="F742" s="95"/>
      <c r="G742" s="95"/>
      <c r="H742" s="95"/>
      <c r="I742" s="96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  <c r="Z742" s="95"/>
      <c r="AA742" s="95"/>
      <c r="AB742" s="95"/>
      <c r="AC742" s="95"/>
      <c r="AD742" s="95"/>
      <c r="AE742" s="95"/>
      <c r="AF742" s="95"/>
      <c r="AG742" s="95"/>
      <c r="AH742" s="95"/>
      <c r="AI742" s="95"/>
      <c r="AJ742" s="95"/>
      <c r="AK742" s="95"/>
      <c r="AL742" s="95"/>
      <c r="AM742" s="95"/>
      <c r="AN742" s="95"/>
      <c r="AO742" s="95"/>
      <c r="AP742" s="95"/>
      <c r="AQ742" s="95"/>
      <c r="AR742" s="95"/>
      <c r="AS742" s="95"/>
      <c r="AT742" s="95"/>
      <c r="AU742" s="95"/>
      <c r="AV742" s="95"/>
      <c r="AW742" s="95"/>
      <c r="AX742" s="95"/>
      <c r="AY742" s="95"/>
      <c r="AZ742" s="95"/>
      <c r="BA742" s="95"/>
      <c r="BB742" s="95"/>
      <c r="BC742" s="95"/>
      <c r="BD742" s="95"/>
      <c r="BE742" s="95"/>
      <c r="BF742" s="95"/>
      <c r="BG742" s="95"/>
    </row>
    <row r="743">
      <c r="B743" s="95"/>
      <c r="C743" s="95"/>
      <c r="D743" s="95"/>
      <c r="E743" s="95"/>
      <c r="F743" s="95"/>
      <c r="G743" s="95"/>
      <c r="H743" s="95"/>
      <c r="I743" s="96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  <c r="Z743" s="95"/>
      <c r="AA743" s="95"/>
      <c r="AB743" s="95"/>
      <c r="AC743" s="95"/>
      <c r="AD743" s="95"/>
      <c r="AE743" s="95"/>
      <c r="AF743" s="95"/>
      <c r="AG743" s="95"/>
      <c r="AH743" s="95"/>
      <c r="AI743" s="95"/>
      <c r="AJ743" s="95"/>
      <c r="AK743" s="95"/>
      <c r="AL743" s="95"/>
      <c r="AM743" s="95"/>
      <c r="AN743" s="95"/>
      <c r="AO743" s="95"/>
      <c r="AP743" s="95"/>
      <c r="AQ743" s="95"/>
      <c r="AR743" s="95"/>
      <c r="AS743" s="95"/>
      <c r="AT743" s="95"/>
      <c r="AU743" s="95"/>
      <c r="AV743" s="95"/>
      <c r="AW743" s="95"/>
      <c r="AX743" s="95"/>
      <c r="AY743" s="95"/>
      <c r="AZ743" s="95"/>
      <c r="BA743" s="95"/>
      <c r="BB743" s="95"/>
      <c r="BC743" s="95"/>
      <c r="BD743" s="95"/>
      <c r="BE743" s="95"/>
      <c r="BF743" s="95"/>
      <c r="BG743" s="95"/>
    </row>
    <row r="744">
      <c r="B744" s="95"/>
      <c r="C744" s="95"/>
      <c r="D744" s="95"/>
      <c r="E744" s="95"/>
      <c r="F744" s="95"/>
      <c r="G744" s="95"/>
      <c r="H744" s="95"/>
      <c r="I744" s="96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X744" s="95"/>
      <c r="Y744" s="95"/>
      <c r="Z744" s="95"/>
      <c r="AA744" s="95"/>
      <c r="AB744" s="95"/>
      <c r="AC744" s="95"/>
      <c r="AD744" s="95"/>
      <c r="AE744" s="95"/>
      <c r="AF744" s="95"/>
      <c r="AG744" s="95"/>
      <c r="AH744" s="95"/>
      <c r="AI744" s="95"/>
      <c r="AJ744" s="95"/>
      <c r="AK744" s="95"/>
      <c r="AL744" s="95"/>
      <c r="AM744" s="95"/>
      <c r="AN744" s="95"/>
      <c r="AO744" s="95"/>
      <c r="AP744" s="95"/>
      <c r="AQ744" s="95"/>
      <c r="AR744" s="95"/>
      <c r="AS744" s="95"/>
      <c r="AT744" s="95"/>
      <c r="AU744" s="95"/>
      <c r="AV744" s="95"/>
      <c r="AW744" s="95"/>
      <c r="AX744" s="95"/>
      <c r="AY744" s="95"/>
      <c r="AZ744" s="95"/>
      <c r="BA744" s="95"/>
      <c r="BB744" s="95"/>
      <c r="BC744" s="95"/>
      <c r="BD744" s="95"/>
      <c r="BE744" s="95"/>
      <c r="BF744" s="95"/>
      <c r="BG744" s="95"/>
    </row>
    <row r="745">
      <c r="B745" s="95"/>
      <c r="C745" s="95"/>
      <c r="D745" s="95"/>
      <c r="E745" s="95"/>
      <c r="F745" s="95"/>
      <c r="G745" s="95"/>
      <c r="H745" s="95"/>
      <c r="I745" s="96"/>
      <c r="J745" s="95"/>
      <c r="K745" s="95"/>
      <c r="L745" s="95"/>
      <c r="M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X745" s="95"/>
      <c r="Y745" s="95"/>
      <c r="Z745" s="95"/>
      <c r="AA745" s="95"/>
      <c r="AB745" s="95"/>
      <c r="AC745" s="95"/>
      <c r="AD745" s="95"/>
      <c r="AE745" s="95"/>
      <c r="AF745" s="95"/>
      <c r="AG745" s="95"/>
      <c r="AH745" s="95"/>
      <c r="AI745" s="95"/>
      <c r="AJ745" s="95"/>
      <c r="AK745" s="95"/>
      <c r="AL745" s="95"/>
      <c r="AM745" s="95"/>
      <c r="AN745" s="95"/>
      <c r="AO745" s="95"/>
      <c r="AP745" s="95"/>
      <c r="AQ745" s="95"/>
      <c r="AR745" s="95"/>
      <c r="AS745" s="95"/>
      <c r="AT745" s="95"/>
      <c r="AU745" s="95"/>
      <c r="AV745" s="95"/>
      <c r="AW745" s="95"/>
      <c r="AX745" s="95"/>
      <c r="AY745" s="95"/>
      <c r="AZ745" s="95"/>
      <c r="BA745" s="95"/>
      <c r="BB745" s="95"/>
      <c r="BC745" s="95"/>
      <c r="BD745" s="95"/>
      <c r="BE745" s="95"/>
      <c r="BF745" s="95"/>
      <c r="BG745" s="95"/>
    </row>
    <row r="746">
      <c r="B746" s="95"/>
      <c r="C746" s="95"/>
      <c r="D746" s="95"/>
      <c r="E746" s="95"/>
      <c r="F746" s="95"/>
      <c r="G746" s="95"/>
      <c r="H746" s="95"/>
      <c r="I746" s="96"/>
      <c r="J746" s="95"/>
      <c r="K746" s="95"/>
      <c r="L746" s="95"/>
      <c r="M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X746" s="95"/>
      <c r="Y746" s="95"/>
      <c r="Z746" s="95"/>
      <c r="AA746" s="95"/>
      <c r="AB746" s="95"/>
      <c r="AC746" s="95"/>
      <c r="AD746" s="95"/>
      <c r="AE746" s="95"/>
      <c r="AF746" s="95"/>
      <c r="AG746" s="95"/>
      <c r="AH746" s="95"/>
      <c r="AI746" s="95"/>
      <c r="AJ746" s="95"/>
      <c r="AK746" s="95"/>
      <c r="AL746" s="95"/>
      <c r="AM746" s="95"/>
      <c r="AN746" s="95"/>
      <c r="AO746" s="95"/>
      <c r="AP746" s="95"/>
      <c r="AQ746" s="95"/>
      <c r="AR746" s="95"/>
      <c r="AS746" s="95"/>
      <c r="AT746" s="95"/>
      <c r="AU746" s="95"/>
      <c r="AV746" s="95"/>
      <c r="AW746" s="95"/>
      <c r="AX746" s="95"/>
      <c r="AY746" s="95"/>
      <c r="AZ746" s="95"/>
      <c r="BA746" s="95"/>
      <c r="BB746" s="95"/>
      <c r="BC746" s="95"/>
      <c r="BD746" s="95"/>
      <c r="BE746" s="95"/>
      <c r="BF746" s="95"/>
      <c r="BG746" s="95"/>
    </row>
    <row r="747">
      <c r="B747" s="95"/>
      <c r="C747" s="95"/>
      <c r="D747" s="95"/>
      <c r="E747" s="95"/>
      <c r="F747" s="95"/>
      <c r="G747" s="95"/>
      <c r="H747" s="95"/>
      <c r="I747" s="96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  <c r="Z747" s="95"/>
      <c r="AA747" s="95"/>
      <c r="AB747" s="95"/>
      <c r="AC747" s="95"/>
      <c r="AD747" s="95"/>
      <c r="AE747" s="95"/>
      <c r="AF747" s="95"/>
      <c r="AG747" s="95"/>
      <c r="AH747" s="95"/>
      <c r="AI747" s="95"/>
      <c r="AJ747" s="95"/>
      <c r="AK747" s="95"/>
      <c r="AL747" s="95"/>
      <c r="AM747" s="95"/>
      <c r="AN747" s="95"/>
      <c r="AO747" s="95"/>
      <c r="AP747" s="95"/>
      <c r="AQ747" s="95"/>
      <c r="AR747" s="95"/>
      <c r="AS747" s="95"/>
      <c r="AT747" s="95"/>
      <c r="AU747" s="95"/>
      <c r="AV747" s="95"/>
      <c r="AW747" s="95"/>
      <c r="AX747" s="95"/>
      <c r="AY747" s="95"/>
      <c r="AZ747" s="95"/>
      <c r="BA747" s="95"/>
      <c r="BB747" s="95"/>
      <c r="BC747" s="95"/>
      <c r="BD747" s="95"/>
      <c r="BE747" s="95"/>
      <c r="BF747" s="95"/>
      <c r="BG747" s="95"/>
    </row>
    <row r="748">
      <c r="B748" s="95"/>
      <c r="C748" s="95"/>
      <c r="D748" s="95"/>
      <c r="E748" s="95"/>
      <c r="F748" s="95"/>
      <c r="G748" s="95"/>
      <c r="H748" s="95"/>
      <c r="I748" s="96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  <c r="Z748" s="95"/>
      <c r="AA748" s="95"/>
      <c r="AB748" s="95"/>
      <c r="AC748" s="95"/>
      <c r="AD748" s="95"/>
      <c r="AE748" s="95"/>
      <c r="AF748" s="95"/>
      <c r="AG748" s="95"/>
      <c r="AH748" s="95"/>
      <c r="AI748" s="95"/>
      <c r="AJ748" s="95"/>
      <c r="AK748" s="95"/>
      <c r="AL748" s="95"/>
      <c r="AM748" s="95"/>
      <c r="AN748" s="95"/>
      <c r="AO748" s="95"/>
      <c r="AP748" s="95"/>
      <c r="AQ748" s="95"/>
      <c r="AR748" s="95"/>
      <c r="AS748" s="95"/>
      <c r="AT748" s="95"/>
      <c r="AU748" s="95"/>
      <c r="AV748" s="95"/>
      <c r="AW748" s="95"/>
      <c r="AX748" s="95"/>
      <c r="AY748" s="95"/>
      <c r="AZ748" s="95"/>
      <c r="BA748" s="95"/>
      <c r="BB748" s="95"/>
      <c r="BC748" s="95"/>
      <c r="BD748" s="95"/>
      <c r="BE748" s="95"/>
      <c r="BF748" s="95"/>
      <c r="BG748" s="95"/>
    </row>
    <row r="749">
      <c r="B749" s="95"/>
      <c r="C749" s="95"/>
      <c r="D749" s="95"/>
      <c r="E749" s="95"/>
      <c r="F749" s="95"/>
      <c r="G749" s="95"/>
      <c r="H749" s="95"/>
      <c r="I749" s="96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X749" s="95"/>
      <c r="Y749" s="95"/>
      <c r="Z749" s="95"/>
      <c r="AA749" s="95"/>
      <c r="AB749" s="95"/>
      <c r="AC749" s="95"/>
      <c r="AD749" s="95"/>
      <c r="AE749" s="95"/>
      <c r="AF749" s="95"/>
      <c r="AG749" s="95"/>
      <c r="AH749" s="95"/>
      <c r="AI749" s="95"/>
      <c r="AJ749" s="95"/>
      <c r="AK749" s="95"/>
      <c r="AL749" s="95"/>
      <c r="AM749" s="95"/>
      <c r="AN749" s="95"/>
      <c r="AO749" s="95"/>
      <c r="AP749" s="95"/>
      <c r="AQ749" s="95"/>
      <c r="AR749" s="95"/>
      <c r="AS749" s="95"/>
      <c r="AT749" s="95"/>
      <c r="AU749" s="95"/>
      <c r="AV749" s="95"/>
      <c r="AW749" s="95"/>
      <c r="AX749" s="95"/>
      <c r="AY749" s="95"/>
      <c r="AZ749" s="95"/>
      <c r="BA749" s="95"/>
      <c r="BB749" s="95"/>
      <c r="BC749" s="95"/>
      <c r="BD749" s="95"/>
      <c r="BE749" s="95"/>
      <c r="BF749" s="95"/>
      <c r="BG749" s="95"/>
    </row>
    <row r="750">
      <c r="B750" s="95"/>
      <c r="C750" s="95"/>
      <c r="D750" s="95"/>
      <c r="E750" s="95"/>
      <c r="F750" s="95"/>
      <c r="G750" s="95"/>
      <c r="H750" s="95"/>
      <c r="I750" s="96"/>
      <c r="J750" s="95"/>
      <c r="K750" s="95"/>
      <c r="L750" s="95"/>
      <c r="M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/>
      <c r="Y750" s="95"/>
      <c r="Z750" s="95"/>
      <c r="AA750" s="95"/>
      <c r="AB750" s="95"/>
      <c r="AC750" s="95"/>
      <c r="AD750" s="95"/>
      <c r="AE750" s="95"/>
      <c r="AF750" s="95"/>
      <c r="AG750" s="95"/>
      <c r="AH750" s="95"/>
      <c r="AI750" s="95"/>
      <c r="AJ750" s="95"/>
      <c r="AK750" s="95"/>
      <c r="AL750" s="95"/>
      <c r="AM750" s="95"/>
      <c r="AN750" s="95"/>
      <c r="AO750" s="95"/>
      <c r="AP750" s="95"/>
      <c r="AQ750" s="95"/>
      <c r="AR750" s="95"/>
      <c r="AS750" s="95"/>
      <c r="AT750" s="95"/>
      <c r="AU750" s="95"/>
      <c r="AV750" s="95"/>
      <c r="AW750" s="95"/>
      <c r="AX750" s="95"/>
      <c r="AY750" s="95"/>
      <c r="AZ750" s="95"/>
      <c r="BA750" s="95"/>
      <c r="BB750" s="95"/>
      <c r="BC750" s="95"/>
      <c r="BD750" s="95"/>
      <c r="BE750" s="95"/>
      <c r="BF750" s="95"/>
      <c r="BG750" s="95"/>
    </row>
    <row r="751">
      <c r="B751" s="95"/>
      <c r="C751" s="95"/>
      <c r="D751" s="95"/>
      <c r="E751" s="95"/>
      <c r="F751" s="95"/>
      <c r="G751" s="95"/>
      <c r="H751" s="95"/>
      <c r="I751" s="96"/>
      <c r="J751" s="95"/>
      <c r="K751" s="95"/>
      <c r="L751" s="95"/>
      <c r="M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X751" s="95"/>
      <c r="Y751" s="95"/>
      <c r="Z751" s="95"/>
      <c r="AA751" s="95"/>
      <c r="AB751" s="95"/>
      <c r="AC751" s="95"/>
      <c r="AD751" s="95"/>
      <c r="AE751" s="95"/>
      <c r="AF751" s="95"/>
      <c r="AG751" s="95"/>
      <c r="AH751" s="95"/>
      <c r="AI751" s="95"/>
      <c r="AJ751" s="95"/>
      <c r="AK751" s="95"/>
      <c r="AL751" s="95"/>
      <c r="AM751" s="95"/>
      <c r="AN751" s="95"/>
      <c r="AO751" s="95"/>
      <c r="AP751" s="95"/>
      <c r="AQ751" s="95"/>
      <c r="AR751" s="95"/>
      <c r="AS751" s="95"/>
      <c r="AT751" s="95"/>
      <c r="AU751" s="95"/>
      <c r="AV751" s="95"/>
      <c r="AW751" s="95"/>
      <c r="AX751" s="95"/>
      <c r="AY751" s="95"/>
      <c r="AZ751" s="95"/>
      <c r="BA751" s="95"/>
      <c r="BB751" s="95"/>
      <c r="BC751" s="95"/>
      <c r="BD751" s="95"/>
      <c r="BE751" s="95"/>
      <c r="BF751" s="95"/>
      <c r="BG751" s="95"/>
    </row>
    <row r="752">
      <c r="B752" s="95"/>
      <c r="C752" s="95"/>
      <c r="D752" s="95"/>
      <c r="E752" s="95"/>
      <c r="F752" s="95"/>
      <c r="G752" s="95"/>
      <c r="H752" s="95"/>
      <c r="I752" s="96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  <c r="AI752" s="95"/>
      <c r="AJ752" s="95"/>
      <c r="AK752" s="95"/>
      <c r="AL752" s="95"/>
      <c r="AM752" s="95"/>
      <c r="AN752" s="95"/>
      <c r="AO752" s="95"/>
      <c r="AP752" s="95"/>
      <c r="AQ752" s="95"/>
      <c r="AR752" s="95"/>
      <c r="AS752" s="95"/>
      <c r="AT752" s="95"/>
      <c r="AU752" s="95"/>
      <c r="AV752" s="95"/>
      <c r="AW752" s="95"/>
      <c r="AX752" s="95"/>
      <c r="AY752" s="95"/>
      <c r="AZ752" s="95"/>
      <c r="BA752" s="95"/>
      <c r="BB752" s="95"/>
      <c r="BC752" s="95"/>
      <c r="BD752" s="95"/>
      <c r="BE752" s="95"/>
      <c r="BF752" s="95"/>
      <c r="BG752" s="95"/>
    </row>
    <row r="753">
      <c r="B753" s="95"/>
      <c r="C753" s="95"/>
      <c r="D753" s="95"/>
      <c r="E753" s="95"/>
      <c r="F753" s="95"/>
      <c r="G753" s="95"/>
      <c r="H753" s="95"/>
      <c r="I753" s="96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  <c r="AI753" s="95"/>
      <c r="AJ753" s="95"/>
      <c r="AK753" s="95"/>
      <c r="AL753" s="95"/>
      <c r="AM753" s="95"/>
      <c r="AN753" s="95"/>
      <c r="AO753" s="95"/>
      <c r="AP753" s="95"/>
      <c r="AQ753" s="95"/>
      <c r="AR753" s="95"/>
      <c r="AS753" s="95"/>
      <c r="AT753" s="95"/>
      <c r="AU753" s="95"/>
      <c r="AV753" s="95"/>
      <c r="AW753" s="95"/>
      <c r="AX753" s="95"/>
      <c r="AY753" s="95"/>
      <c r="AZ753" s="95"/>
      <c r="BA753" s="95"/>
      <c r="BB753" s="95"/>
      <c r="BC753" s="95"/>
      <c r="BD753" s="95"/>
      <c r="BE753" s="95"/>
      <c r="BF753" s="95"/>
      <c r="BG753" s="95"/>
    </row>
    <row r="754">
      <c r="B754" s="95"/>
      <c r="C754" s="95"/>
      <c r="D754" s="95"/>
      <c r="E754" s="95"/>
      <c r="F754" s="95"/>
      <c r="G754" s="95"/>
      <c r="H754" s="95"/>
      <c r="I754" s="96"/>
      <c r="J754" s="95"/>
      <c r="K754" s="95"/>
      <c r="L754" s="95"/>
      <c r="M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  <c r="AI754" s="95"/>
      <c r="AJ754" s="95"/>
      <c r="AK754" s="95"/>
      <c r="AL754" s="95"/>
      <c r="AM754" s="95"/>
      <c r="AN754" s="95"/>
      <c r="AO754" s="95"/>
      <c r="AP754" s="95"/>
      <c r="AQ754" s="95"/>
      <c r="AR754" s="95"/>
      <c r="AS754" s="95"/>
      <c r="AT754" s="95"/>
      <c r="AU754" s="95"/>
      <c r="AV754" s="95"/>
      <c r="AW754" s="95"/>
      <c r="AX754" s="95"/>
      <c r="AY754" s="95"/>
      <c r="AZ754" s="95"/>
      <c r="BA754" s="95"/>
      <c r="BB754" s="95"/>
      <c r="BC754" s="95"/>
      <c r="BD754" s="95"/>
      <c r="BE754" s="95"/>
      <c r="BF754" s="95"/>
      <c r="BG754" s="95"/>
    </row>
    <row r="755">
      <c r="B755" s="95"/>
      <c r="C755" s="95"/>
      <c r="D755" s="95"/>
      <c r="E755" s="95"/>
      <c r="F755" s="95"/>
      <c r="G755" s="95"/>
      <c r="H755" s="95"/>
      <c r="I755" s="96"/>
      <c r="J755" s="95"/>
      <c r="K755" s="95"/>
      <c r="L755" s="95"/>
      <c r="M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  <c r="AI755" s="95"/>
      <c r="AJ755" s="95"/>
      <c r="AK755" s="95"/>
      <c r="AL755" s="95"/>
      <c r="AM755" s="95"/>
      <c r="AN755" s="95"/>
      <c r="AO755" s="95"/>
      <c r="AP755" s="95"/>
      <c r="AQ755" s="95"/>
      <c r="AR755" s="95"/>
      <c r="AS755" s="95"/>
      <c r="AT755" s="95"/>
      <c r="AU755" s="95"/>
      <c r="AV755" s="95"/>
      <c r="AW755" s="95"/>
      <c r="AX755" s="95"/>
      <c r="AY755" s="95"/>
      <c r="AZ755" s="95"/>
      <c r="BA755" s="95"/>
      <c r="BB755" s="95"/>
      <c r="BC755" s="95"/>
      <c r="BD755" s="95"/>
      <c r="BE755" s="95"/>
      <c r="BF755" s="95"/>
      <c r="BG755" s="95"/>
    </row>
    <row r="756">
      <c r="B756" s="95"/>
      <c r="C756" s="95"/>
      <c r="D756" s="95"/>
      <c r="E756" s="95"/>
      <c r="F756" s="95"/>
      <c r="G756" s="95"/>
      <c r="H756" s="95"/>
      <c r="I756" s="96"/>
      <c r="J756" s="95"/>
      <c r="K756" s="95"/>
      <c r="L756" s="95"/>
      <c r="M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  <c r="AI756" s="95"/>
      <c r="AJ756" s="95"/>
      <c r="AK756" s="95"/>
      <c r="AL756" s="95"/>
      <c r="AM756" s="95"/>
      <c r="AN756" s="95"/>
      <c r="AO756" s="95"/>
      <c r="AP756" s="95"/>
      <c r="AQ756" s="95"/>
      <c r="AR756" s="95"/>
      <c r="AS756" s="95"/>
      <c r="AT756" s="95"/>
      <c r="AU756" s="95"/>
      <c r="AV756" s="95"/>
      <c r="AW756" s="95"/>
      <c r="AX756" s="95"/>
      <c r="AY756" s="95"/>
      <c r="AZ756" s="95"/>
      <c r="BA756" s="95"/>
      <c r="BB756" s="95"/>
      <c r="BC756" s="95"/>
      <c r="BD756" s="95"/>
      <c r="BE756" s="95"/>
      <c r="BF756" s="95"/>
      <c r="BG756" s="95"/>
    </row>
    <row r="757">
      <c r="B757" s="95"/>
      <c r="C757" s="95"/>
      <c r="D757" s="95"/>
      <c r="E757" s="95"/>
      <c r="F757" s="95"/>
      <c r="G757" s="95"/>
      <c r="H757" s="95"/>
      <c r="I757" s="96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  <c r="AI757" s="95"/>
      <c r="AJ757" s="95"/>
      <c r="AK757" s="95"/>
      <c r="AL757" s="95"/>
      <c r="AM757" s="95"/>
      <c r="AN757" s="95"/>
      <c r="AO757" s="95"/>
      <c r="AP757" s="95"/>
      <c r="AQ757" s="95"/>
      <c r="AR757" s="95"/>
      <c r="AS757" s="95"/>
      <c r="AT757" s="95"/>
      <c r="AU757" s="95"/>
      <c r="AV757" s="95"/>
      <c r="AW757" s="95"/>
      <c r="AX757" s="95"/>
      <c r="AY757" s="95"/>
      <c r="AZ757" s="95"/>
      <c r="BA757" s="95"/>
      <c r="BB757" s="95"/>
      <c r="BC757" s="95"/>
      <c r="BD757" s="95"/>
      <c r="BE757" s="95"/>
      <c r="BF757" s="95"/>
      <c r="BG757" s="95"/>
    </row>
    <row r="758">
      <c r="B758" s="95"/>
      <c r="C758" s="95"/>
      <c r="D758" s="95"/>
      <c r="E758" s="95"/>
      <c r="F758" s="95"/>
      <c r="G758" s="95"/>
      <c r="H758" s="95"/>
      <c r="I758" s="96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  <c r="AI758" s="95"/>
      <c r="AJ758" s="95"/>
      <c r="AK758" s="95"/>
      <c r="AL758" s="95"/>
      <c r="AM758" s="95"/>
      <c r="AN758" s="95"/>
      <c r="AO758" s="95"/>
      <c r="AP758" s="95"/>
      <c r="AQ758" s="95"/>
      <c r="AR758" s="95"/>
      <c r="AS758" s="95"/>
      <c r="AT758" s="95"/>
      <c r="AU758" s="95"/>
      <c r="AV758" s="95"/>
      <c r="AW758" s="95"/>
      <c r="AX758" s="95"/>
      <c r="AY758" s="95"/>
      <c r="AZ758" s="95"/>
      <c r="BA758" s="95"/>
      <c r="BB758" s="95"/>
      <c r="BC758" s="95"/>
      <c r="BD758" s="95"/>
      <c r="BE758" s="95"/>
      <c r="BF758" s="95"/>
      <c r="BG758" s="95"/>
    </row>
    <row r="759">
      <c r="B759" s="95"/>
      <c r="C759" s="95"/>
      <c r="D759" s="95"/>
      <c r="E759" s="95"/>
      <c r="F759" s="95"/>
      <c r="G759" s="95"/>
      <c r="H759" s="95"/>
      <c r="I759" s="96"/>
      <c r="J759" s="95"/>
      <c r="K759" s="95"/>
      <c r="L759" s="95"/>
      <c r="M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  <c r="AI759" s="95"/>
      <c r="AJ759" s="95"/>
      <c r="AK759" s="95"/>
      <c r="AL759" s="95"/>
      <c r="AM759" s="95"/>
      <c r="AN759" s="95"/>
      <c r="AO759" s="95"/>
      <c r="AP759" s="95"/>
      <c r="AQ759" s="95"/>
      <c r="AR759" s="95"/>
      <c r="AS759" s="95"/>
      <c r="AT759" s="95"/>
      <c r="AU759" s="95"/>
      <c r="AV759" s="95"/>
      <c r="AW759" s="95"/>
      <c r="AX759" s="95"/>
      <c r="AY759" s="95"/>
      <c r="AZ759" s="95"/>
      <c r="BA759" s="95"/>
      <c r="BB759" s="95"/>
      <c r="BC759" s="95"/>
      <c r="BD759" s="95"/>
      <c r="BE759" s="95"/>
      <c r="BF759" s="95"/>
      <c r="BG759" s="95"/>
    </row>
    <row r="760">
      <c r="B760" s="95"/>
      <c r="C760" s="95"/>
      <c r="D760" s="95"/>
      <c r="E760" s="95"/>
      <c r="F760" s="95"/>
      <c r="G760" s="95"/>
      <c r="H760" s="95"/>
      <c r="I760" s="96"/>
      <c r="J760" s="95"/>
      <c r="K760" s="95"/>
      <c r="L760" s="95"/>
      <c r="M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  <c r="AI760" s="95"/>
      <c r="AJ760" s="95"/>
      <c r="AK760" s="95"/>
      <c r="AL760" s="95"/>
      <c r="AM760" s="95"/>
      <c r="AN760" s="95"/>
      <c r="AO760" s="95"/>
      <c r="AP760" s="95"/>
      <c r="AQ760" s="95"/>
      <c r="AR760" s="95"/>
      <c r="AS760" s="95"/>
      <c r="AT760" s="95"/>
      <c r="AU760" s="95"/>
      <c r="AV760" s="95"/>
      <c r="AW760" s="95"/>
      <c r="AX760" s="95"/>
      <c r="AY760" s="95"/>
      <c r="AZ760" s="95"/>
      <c r="BA760" s="95"/>
      <c r="BB760" s="95"/>
      <c r="BC760" s="95"/>
      <c r="BD760" s="95"/>
      <c r="BE760" s="95"/>
      <c r="BF760" s="95"/>
      <c r="BG760" s="95"/>
    </row>
    <row r="761">
      <c r="B761" s="95"/>
      <c r="C761" s="95"/>
      <c r="D761" s="95"/>
      <c r="E761" s="95"/>
      <c r="F761" s="95"/>
      <c r="G761" s="95"/>
      <c r="H761" s="95"/>
      <c r="I761" s="96"/>
      <c r="J761" s="95"/>
      <c r="K761" s="95"/>
      <c r="L761" s="95"/>
      <c r="M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  <c r="AI761" s="95"/>
      <c r="AJ761" s="95"/>
      <c r="AK761" s="95"/>
      <c r="AL761" s="95"/>
      <c r="AM761" s="95"/>
      <c r="AN761" s="95"/>
      <c r="AO761" s="95"/>
      <c r="AP761" s="95"/>
      <c r="AQ761" s="95"/>
      <c r="AR761" s="95"/>
      <c r="AS761" s="95"/>
      <c r="AT761" s="95"/>
      <c r="AU761" s="95"/>
      <c r="AV761" s="95"/>
      <c r="AW761" s="95"/>
      <c r="AX761" s="95"/>
      <c r="AY761" s="95"/>
      <c r="AZ761" s="95"/>
      <c r="BA761" s="95"/>
      <c r="BB761" s="95"/>
      <c r="BC761" s="95"/>
      <c r="BD761" s="95"/>
      <c r="BE761" s="95"/>
      <c r="BF761" s="95"/>
      <c r="BG761" s="95"/>
    </row>
    <row r="762">
      <c r="B762" s="95"/>
      <c r="C762" s="95"/>
      <c r="D762" s="95"/>
      <c r="E762" s="95"/>
      <c r="F762" s="95"/>
      <c r="G762" s="95"/>
      <c r="H762" s="95"/>
      <c r="I762" s="96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  <c r="AI762" s="95"/>
      <c r="AJ762" s="95"/>
      <c r="AK762" s="95"/>
      <c r="AL762" s="95"/>
      <c r="AM762" s="95"/>
      <c r="AN762" s="95"/>
      <c r="AO762" s="95"/>
      <c r="AP762" s="95"/>
      <c r="AQ762" s="95"/>
      <c r="AR762" s="95"/>
      <c r="AS762" s="95"/>
      <c r="AT762" s="95"/>
      <c r="AU762" s="95"/>
      <c r="AV762" s="95"/>
      <c r="AW762" s="95"/>
      <c r="AX762" s="95"/>
      <c r="AY762" s="95"/>
      <c r="AZ762" s="95"/>
      <c r="BA762" s="95"/>
      <c r="BB762" s="95"/>
      <c r="BC762" s="95"/>
      <c r="BD762" s="95"/>
      <c r="BE762" s="95"/>
      <c r="BF762" s="95"/>
      <c r="BG762" s="95"/>
    </row>
    <row r="763">
      <c r="B763" s="95"/>
      <c r="C763" s="95"/>
      <c r="D763" s="95"/>
      <c r="E763" s="95"/>
      <c r="F763" s="95"/>
      <c r="G763" s="95"/>
      <c r="H763" s="95"/>
      <c r="I763" s="96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  <c r="AI763" s="95"/>
      <c r="AJ763" s="95"/>
      <c r="AK763" s="95"/>
      <c r="AL763" s="95"/>
      <c r="AM763" s="95"/>
      <c r="AN763" s="95"/>
      <c r="AO763" s="95"/>
      <c r="AP763" s="95"/>
      <c r="AQ763" s="95"/>
      <c r="AR763" s="95"/>
      <c r="AS763" s="95"/>
      <c r="AT763" s="95"/>
      <c r="AU763" s="95"/>
      <c r="AV763" s="95"/>
      <c r="AW763" s="95"/>
      <c r="AX763" s="95"/>
      <c r="AY763" s="95"/>
      <c r="AZ763" s="95"/>
      <c r="BA763" s="95"/>
      <c r="BB763" s="95"/>
      <c r="BC763" s="95"/>
      <c r="BD763" s="95"/>
      <c r="BE763" s="95"/>
      <c r="BF763" s="95"/>
      <c r="BG763" s="95"/>
    </row>
    <row r="764">
      <c r="B764" s="95"/>
      <c r="C764" s="95"/>
      <c r="D764" s="95"/>
      <c r="E764" s="95"/>
      <c r="F764" s="95"/>
      <c r="G764" s="95"/>
      <c r="H764" s="95"/>
      <c r="I764" s="96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  <c r="AI764" s="95"/>
      <c r="AJ764" s="95"/>
      <c r="AK764" s="95"/>
      <c r="AL764" s="95"/>
      <c r="AM764" s="95"/>
      <c r="AN764" s="95"/>
      <c r="AO764" s="95"/>
      <c r="AP764" s="95"/>
      <c r="AQ764" s="95"/>
      <c r="AR764" s="95"/>
      <c r="AS764" s="95"/>
      <c r="AT764" s="95"/>
      <c r="AU764" s="95"/>
      <c r="AV764" s="95"/>
      <c r="AW764" s="95"/>
      <c r="AX764" s="95"/>
      <c r="AY764" s="95"/>
      <c r="AZ764" s="95"/>
      <c r="BA764" s="95"/>
      <c r="BB764" s="95"/>
      <c r="BC764" s="95"/>
      <c r="BD764" s="95"/>
      <c r="BE764" s="95"/>
      <c r="BF764" s="95"/>
      <c r="BG764" s="95"/>
    </row>
    <row r="765">
      <c r="B765" s="95"/>
      <c r="C765" s="95"/>
      <c r="D765" s="95"/>
      <c r="E765" s="95"/>
      <c r="F765" s="95"/>
      <c r="G765" s="95"/>
      <c r="H765" s="95"/>
      <c r="I765" s="96"/>
      <c r="J765" s="95"/>
      <c r="K765" s="95"/>
      <c r="L765" s="95"/>
      <c r="M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  <c r="AI765" s="95"/>
      <c r="AJ765" s="95"/>
      <c r="AK765" s="95"/>
      <c r="AL765" s="95"/>
      <c r="AM765" s="95"/>
      <c r="AN765" s="95"/>
      <c r="AO765" s="95"/>
      <c r="AP765" s="95"/>
      <c r="AQ765" s="95"/>
      <c r="AR765" s="95"/>
      <c r="AS765" s="95"/>
      <c r="AT765" s="95"/>
      <c r="AU765" s="95"/>
      <c r="AV765" s="95"/>
      <c r="AW765" s="95"/>
      <c r="AX765" s="95"/>
      <c r="AY765" s="95"/>
      <c r="AZ765" s="95"/>
      <c r="BA765" s="95"/>
      <c r="BB765" s="95"/>
      <c r="BC765" s="95"/>
      <c r="BD765" s="95"/>
      <c r="BE765" s="95"/>
      <c r="BF765" s="95"/>
      <c r="BG765" s="95"/>
    </row>
    <row r="766">
      <c r="B766" s="95"/>
      <c r="C766" s="95"/>
      <c r="D766" s="95"/>
      <c r="E766" s="95"/>
      <c r="F766" s="95"/>
      <c r="G766" s="95"/>
      <c r="H766" s="95"/>
      <c r="I766" s="96"/>
      <c r="J766" s="95"/>
      <c r="K766" s="95"/>
      <c r="L766" s="95"/>
      <c r="M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  <c r="AI766" s="95"/>
      <c r="AJ766" s="95"/>
      <c r="AK766" s="95"/>
      <c r="AL766" s="95"/>
      <c r="AM766" s="95"/>
      <c r="AN766" s="95"/>
      <c r="AO766" s="95"/>
      <c r="AP766" s="95"/>
      <c r="AQ766" s="95"/>
      <c r="AR766" s="95"/>
      <c r="AS766" s="95"/>
      <c r="AT766" s="95"/>
      <c r="AU766" s="95"/>
      <c r="AV766" s="95"/>
      <c r="AW766" s="95"/>
      <c r="AX766" s="95"/>
      <c r="AY766" s="95"/>
      <c r="AZ766" s="95"/>
      <c r="BA766" s="95"/>
      <c r="BB766" s="95"/>
      <c r="BC766" s="95"/>
      <c r="BD766" s="95"/>
      <c r="BE766" s="95"/>
      <c r="BF766" s="95"/>
      <c r="BG766" s="95"/>
    </row>
    <row r="767">
      <c r="B767" s="95"/>
      <c r="C767" s="95"/>
      <c r="D767" s="95"/>
      <c r="E767" s="95"/>
      <c r="F767" s="95"/>
      <c r="G767" s="95"/>
      <c r="H767" s="95"/>
      <c r="I767" s="96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  <c r="AI767" s="95"/>
      <c r="AJ767" s="95"/>
      <c r="AK767" s="95"/>
      <c r="AL767" s="95"/>
      <c r="AM767" s="95"/>
      <c r="AN767" s="95"/>
      <c r="AO767" s="95"/>
      <c r="AP767" s="95"/>
      <c r="AQ767" s="95"/>
      <c r="AR767" s="95"/>
      <c r="AS767" s="95"/>
      <c r="AT767" s="95"/>
      <c r="AU767" s="95"/>
      <c r="AV767" s="95"/>
      <c r="AW767" s="95"/>
      <c r="AX767" s="95"/>
      <c r="AY767" s="95"/>
      <c r="AZ767" s="95"/>
      <c r="BA767" s="95"/>
      <c r="BB767" s="95"/>
      <c r="BC767" s="95"/>
      <c r="BD767" s="95"/>
      <c r="BE767" s="95"/>
      <c r="BF767" s="95"/>
      <c r="BG767" s="95"/>
    </row>
    <row r="768">
      <c r="B768" s="95"/>
      <c r="C768" s="95"/>
      <c r="D768" s="95"/>
      <c r="E768" s="95"/>
      <c r="F768" s="95"/>
      <c r="G768" s="95"/>
      <c r="H768" s="95"/>
      <c r="I768" s="96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  <c r="Z768" s="95"/>
      <c r="AA768" s="95"/>
      <c r="AB768" s="95"/>
      <c r="AC768" s="95"/>
      <c r="AD768" s="95"/>
      <c r="AE768" s="95"/>
      <c r="AF768" s="95"/>
      <c r="AG768" s="95"/>
      <c r="AH768" s="95"/>
      <c r="AI768" s="95"/>
      <c r="AJ768" s="95"/>
      <c r="AK768" s="95"/>
      <c r="AL768" s="95"/>
      <c r="AM768" s="95"/>
      <c r="AN768" s="95"/>
      <c r="AO768" s="95"/>
      <c r="AP768" s="95"/>
      <c r="AQ768" s="95"/>
      <c r="AR768" s="95"/>
      <c r="AS768" s="95"/>
      <c r="AT768" s="95"/>
      <c r="AU768" s="95"/>
      <c r="AV768" s="95"/>
      <c r="AW768" s="95"/>
      <c r="AX768" s="95"/>
      <c r="AY768" s="95"/>
      <c r="AZ768" s="95"/>
      <c r="BA768" s="95"/>
      <c r="BB768" s="95"/>
      <c r="BC768" s="95"/>
      <c r="BD768" s="95"/>
      <c r="BE768" s="95"/>
      <c r="BF768" s="95"/>
      <c r="BG768" s="95"/>
    </row>
    <row r="769">
      <c r="B769" s="95"/>
      <c r="C769" s="95"/>
      <c r="D769" s="95"/>
      <c r="E769" s="95"/>
      <c r="F769" s="95"/>
      <c r="G769" s="95"/>
      <c r="H769" s="95"/>
      <c r="I769" s="96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  <c r="AI769" s="95"/>
      <c r="AJ769" s="95"/>
      <c r="AK769" s="95"/>
      <c r="AL769" s="95"/>
      <c r="AM769" s="95"/>
      <c r="AN769" s="95"/>
      <c r="AO769" s="95"/>
      <c r="AP769" s="95"/>
      <c r="AQ769" s="95"/>
      <c r="AR769" s="95"/>
      <c r="AS769" s="95"/>
      <c r="AT769" s="95"/>
      <c r="AU769" s="95"/>
      <c r="AV769" s="95"/>
      <c r="AW769" s="95"/>
      <c r="AX769" s="95"/>
      <c r="AY769" s="95"/>
      <c r="AZ769" s="95"/>
      <c r="BA769" s="95"/>
      <c r="BB769" s="95"/>
      <c r="BC769" s="95"/>
      <c r="BD769" s="95"/>
      <c r="BE769" s="95"/>
      <c r="BF769" s="95"/>
      <c r="BG769" s="95"/>
    </row>
    <row r="770">
      <c r="B770" s="95"/>
      <c r="C770" s="95"/>
      <c r="D770" s="95"/>
      <c r="E770" s="95"/>
      <c r="F770" s="95"/>
      <c r="G770" s="95"/>
      <c r="H770" s="95"/>
      <c r="I770" s="96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  <c r="AI770" s="95"/>
      <c r="AJ770" s="95"/>
      <c r="AK770" s="95"/>
      <c r="AL770" s="95"/>
      <c r="AM770" s="95"/>
      <c r="AN770" s="95"/>
      <c r="AO770" s="95"/>
      <c r="AP770" s="95"/>
      <c r="AQ770" s="95"/>
      <c r="AR770" s="95"/>
      <c r="AS770" s="95"/>
      <c r="AT770" s="95"/>
      <c r="AU770" s="95"/>
      <c r="AV770" s="95"/>
      <c r="AW770" s="95"/>
      <c r="AX770" s="95"/>
      <c r="AY770" s="95"/>
      <c r="AZ770" s="95"/>
      <c r="BA770" s="95"/>
      <c r="BB770" s="95"/>
      <c r="BC770" s="95"/>
      <c r="BD770" s="95"/>
      <c r="BE770" s="95"/>
      <c r="BF770" s="95"/>
      <c r="BG770" s="95"/>
    </row>
    <row r="771">
      <c r="B771" s="95"/>
      <c r="C771" s="95"/>
      <c r="D771" s="95"/>
      <c r="E771" s="95"/>
      <c r="F771" s="95"/>
      <c r="G771" s="95"/>
      <c r="H771" s="95"/>
      <c r="I771" s="96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  <c r="Z771" s="95"/>
      <c r="AA771" s="95"/>
      <c r="AB771" s="95"/>
      <c r="AC771" s="95"/>
      <c r="AD771" s="95"/>
      <c r="AE771" s="95"/>
      <c r="AF771" s="95"/>
      <c r="AG771" s="95"/>
      <c r="AH771" s="95"/>
      <c r="AI771" s="95"/>
      <c r="AJ771" s="95"/>
      <c r="AK771" s="95"/>
      <c r="AL771" s="95"/>
      <c r="AM771" s="95"/>
      <c r="AN771" s="95"/>
      <c r="AO771" s="95"/>
      <c r="AP771" s="95"/>
      <c r="AQ771" s="95"/>
      <c r="AR771" s="95"/>
      <c r="AS771" s="95"/>
      <c r="AT771" s="95"/>
      <c r="AU771" s="95"/>
      <c r="AV771" s="95"/>
      <c r="AW771" s="95"/>
      <c r="AX771" s="95"/>
      <c r="AY771" s="95"/>
      <c r="AZ771" s="95"/>
      <c r="BA771" s="95"/>
      <c r="BB771" s="95"/>
      <c r="BC771" s="95"/>
      <c r="BD771" s="95"/>
      <c r="BE771" s="95"/>
      <c r="BF771" s="95"/>
      <c r="BG771" s="95"/>
    </row>
    <row r="772">
      <c r="B772" s="95"/>
      <c r="C772" s="95"/>
      <c r="D772" s="95"/>
      <c r="E772" s="95"/>
      <c r="F772" s="95"/>
      <c r="G772" s="95"/>
      <c r="H772" s="95"/>
      <c r="I772" s="96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95"/>
      <c r="AA772" s="95"/>
      <c r="AB772" s="95"/>
      <c r="AC772" s="95"/>
      <c r="AD772" s="95"/>
      <c r="AE772" s="95"/>
      <c r="AF772" s="95"/>
      <c r="AG772" s="95"/>
      <c r="AH772" s="95"/>
      <c r="AI772" s="95"/>
      <c r="AJ772" s="95"/>
      <c r="AK772" s="95"/>
      <c r="AL772" s="95"/>
      <c r="AM772" s="95"/>
      <c r="AN772" s="95"/>
      <c r="AO772" s="95"/>
      <c r="AP772" s="95"/>
      <c r="AQ772" s="95"/>
      <c r="AR772" s="95"/>
      <c r="AS772" s="95"/>
      <c r="AT772" s="95"/>
      <c r="AU772" s="95"/>
      <c r="AV772" s="95"/>
      <c r="AW772" s="95"/>
      <c r="AX772" s="95"/>
      <c r="AY772" s="95"/>
      <c r="AZ772" s="95"/>
      <c r="BA772" s="95"/>
      <c r="BB772" s="95"/>
      <c r="BC772" s="95"/>
      <c r="BD772" s="95"/>
      <c r="BE772" s="95"/>
      <c r="BF772" s="95"/>
      <c r="BG772" s="95"/>
    </row>
    <row r="773">
      <c r="B773" s="95"/>
      <c r="C773" s="95"/>
      <c r="D773" s="95"/>
      <c r="E773" s="95"/>
      <c r="F773" s="95"/>
      <c r="G773" s="95"/>
      <c r="H773" s="95"/>
      <c r="I773" s="96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  <c r="Z773" s="95"/>
      <c r="AA773" s="95"/>
      <c r="AB773" s="95"/>
      <c r="AC773" s="95"/>
      <c r="AD773" s="95"/>
      <c r="AE773" s="95"/>
      <c r="AF773" s="95"/>
      <c r="AG773" s="95"/>
      <c r="AH773" s="95"/>
      <c r="AI773" s="95"/>
      <c r="AJ773" s="95"/>
      <c r="AK773" s="95"/>
      <c r="AL773" s="95"/>
      <c r="AM773" s="95"/>
      <c r="AN773" s="95"/>
      <c r="AO773" s="95"/>
      <c r="AP773" s="95"/>
      <c r="AQ773" s="95"/>
      <c r="AR773" s="95"/>
      <c r="AS773" s="95"/>
      <c r="AT773" s="95"/>
      <c r="AU773" s="95"/>
      <c r="AV773" s="95"/>
      <c r="AW773" s="95"/>
      <c r="AX773" s="95"/>
      <c r="AY773" s="95"/>
      <c r="AZ773" s="95"/>
      <c r="BA773" s="95"/>
      <c r="BB773" s="95"/>
      <c r="BC773" s="95"/>
      <c r="BD773" s="95"/>
      <c r="BE773" s="95"/>
      <c r="BF773" s="95"/>
      <c r="BG773" s="95"/>
    </row>
    <row r="774">
      <c r="B774" s="95"/>
      <c r="C774" s="95"/>
      <c r="D774" s="95"/>
      <c r="E774" s="95"/>
      <c r="F774" s="95"/>
      <c r="G774" s="95"/>
      <c r="H774" s="95"/>
      <c r="I774" s="96"/>
      <c r="J774" s="95"/>
      <c r="K774" s="95"/>
      <c r="L774" s="95"/>
      <c r="M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X774" s="95"/>
      <c r="Y774" s="95"/>
      <c r="Z774" s="95"/>
      <c r="AA774" s="95"/>
      <c r="AB774" s="95"/>
      <c r="AC774" s="95"/>
      <c r="AD774" s="95"/>
      <c r="AE774" s="95"/>
      <c r="AF774" s="95"/>
      <c r="AG774" s="95"/>
      <c r="AH774" s="95"/>
      <c r="AI774" s="95"/>
      <c r="AJ774" s="95"/>
      <c r="AK774" s="95"/>
      <c r="AL774" s="95"/>
      <c r="AM774" s="95"/>
      <c r="AN774" s="95"/>
      <c r="AO774" s="95"/>
      <c r="AP774" s="95"/>
      <c r="AQ774" s="95"/>
      <c r="AR774" s="95"/>
      <c r="AS774" s="95"/>
      <c r="AT774" s="95"/>
      <c r="AU774" s="95"/>
      <c r="AV774" s="95"/>
      <c r="AW774" s="95"/>
      <c r="AX774" s="95"/>
      <c r="AY774" s="95"/>
      <c r="AZ774" s="95"/>
      <c r="BA774" s="95"/>
      <c r="BB774" s="95"/>
      <c r="BC774" s="95"/>
      <c r="BD774" s="95"/>
      <c r="BE774" s="95"/>
      <c r="BF774" s="95"/>
      <c r="BG774" s="95"/>
    </row>
    <row r="775">
      <c r="B775" s="95"/>
      <c r="C775" s="95"/>
      <c r="D775" s="95"/>
      <c r="E775" s="95"/>
      <c r="F775" s="95"/>
      <c r="G775" s="95"/>
      <c r="H775" s="95"/>
      <c r="I775" s="96"/>
      <c r="J775" s="95"/>
      <c r="K775" s="95"/>
      <c r="L775" s="95"/>
      <c r="M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X775" s="95"/>
      <c r="Y775" s="95"/>
      <c r="Z775" s="95"/>
      <c r="AA775" s="95"/>
      <c r="AB775" s="95"/>
      <c r="AC775" s="95"/>
      <c r="AD775" s="95"/>
      <c r="AE775" s="95"/>
      <c r="AF775" s="95"/>
      <c r="AG775" s="95"/>
      <c r="AH775" s="95"/>
      <c r="AI775" s="95"/>
      <c r="AJ775" s="95"/>
      <c r="AK775" s="95"/>
      <c r="AL775" s="95"/>
      <c r="AM775" s="95"/>
      <c r="AN775" s="95"/>
      <c r="AO775" s="95"/>
      <c r="AP775" s="95"/>
      <c r="AQ775" s="95"/>
      <c r="AR775" s="95"/>
      <c r="AS775" s="95"/>
      <c r="AT775" s="95"/>
      <c r="AU775" s="95"/>
      <c r="AV775" s="95"/>
      <c r="AW775" s="95"/>
      <c r="AX775" s="95"/>
      <c r="AY775" s="95"/>
      <c r="AZ775" s="95"/>
      <c r="BA775" s="95"/>
      <c r="BB775" s="95"/>
      <c r="BC775" s="95"/>
      <c r="BD775" s="95"/>
      <c r="BE775" s="95"/>
      <c r="BF775" s="95"/>
      <c r="BG775" s="95"/>
    </row>
    <row r="776">
      <c r="B776" s="95"/>
      <c r="C776" s="95"/>
      <c r="D776" s="95"/>
      <c r="E776" s="95"/>
      <c r="F776" s="95"/>
      <c r="G776" s="95"/>
      <c r="H776" s="95"/>
      <c r="I776" s="96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95"/>
      <c r="Y776" s="95"/>
      <c r="Z776" s="95"/>
      <c r="AA776" s="95"/>
      <c r="AB776" s="95"/>
      <c r="AC776" s="95"/>
      <c r="AD776" s="95"/>
      <c r="AE776" s="95"/>
      <c r="AF776" s="95"/>
      <c r="AG776" s="95"/>
      <c r="AH776" s="95"/>
      <c r="AI776" s="95"/>
      <c r="AJ776" s="95"/>
      <c r="AK776" s="95"/>
      <c r="AL776" s="95"/>
      <c r="AM776" s="95"/>
      <c r="AN776" s="95"/>
      <c r="AO776" s="95"/>
      <c r="AP776" s="95"/>
      <c r="AQ776" s="95"/>
      <c r="AR776" s="95"/>
      <c r="AS776" s="95"/>
      <c r="AT776" s="95"/>
      <c r="AU776" s="95"/>
      <c r="AV776" s="95"/>
      <c r="AW776" s="95"/>
      <c r="AX776" s="95"/>
      <c r="AY776" s="95"/>
      <c r="AZ776" s="95"/>
      <c r="BA776" s="95"/>
      <c r="BB776" s="95"/>
      <c r="BC776" s="95"/>
      <c r="BD776" s="95"/>
      <c r="BE776" s="95"/>
      <c r="BF776" s="95"/>
      <c r="BG776" s="95"/>
    </row>
    <row r="777">
      <c r="B777" s="95"/>
      <c r="C777" s="95"/>
      <c r="D777" s="95"/>
      <c r="E777" s="95"/>
      <c r="F777" s="95"/>
      <c r="G777" s="95"/>
      <c r="H777" s="95"/>
      <c r="I777" s="96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  <c r="Z777" s="95"/>
      <c r="AA777" s="95"/>
      <c r="AB777" s="95"/>
      <c r="AC777" s="95"/>
      <c r="AD777" s="95"/>
      <c r="AE777" s="95"/>
      <c r="AF777" s="95"/>
      <c r="AG777" s="95"/>
      <c r="AH777" s="95"/>
      <c r="AI777" s="95"/>
      <c r="AJ777" s="95"/>
      <c r="AK777" s="95"/>
      <c r="AL777" s="95"/>
      <c r="AM777" s="95"/>
      <c r="AN777" s="95"/>
      <c r="AO777" s="95"/>
      <c r="AP777" s="95"/>
      <c r="AQ777" s="95"/>
      <c r="AR777" s="95"/>
      <c r="AS777" s="95"/>
      <c r="AT777" s="95"/>
      <c r="AU777" s="95"/>
      <c r="AV777" s="95"/>
      <c r="AW777" s="95"/>
      <c r="AX777" s="95"/>
      <c r="AY777" s="95"/>
      <c r="AZ777" s="95"/>
      <c r="BA777" s="95"/>
      <c r="BB777" s="95"/>
      <c r="BC777" s="95"/>
      <c r="BD777" s="95"/>
      <c r="BE777" s="95"/>
      <c r="BF777" s="95"/>
      <c r="BG777" s="95"/>
    </row>
    <row r="778">
      <c r="B778" s="95"/>
      <c r="C778" s="95"/>
      <c r="D778" s="95"/>
      <c r="E778" s="95"/>
      <c r="F778" s="95"/>
      <c r="G778" s="95"/>
      <c r="H778" s="95"/>
      <c r="I778" s="96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  <c r="Z778" s="95"/>
      <c r="AA778" s="95"/>
      <c r="AB778" s="95"/>
      <c r="AC778" s="95"/>
      <c r="AD778" s="95"/>
      <c r="AE778" s="95"/>
      <c r="AF778" s="95"/>
      <c r="AG778" s="95"/>
      <c r="AH778" s="95"/>
      <c r="AI778" s="95"/>
      <c r="AJ778" s="95"/>
      <c r="AK778" s="95"/>
      <c r="AL778" s="95"/>
      <c r="AM778" s="95"/>
      <c r="AN778" s="95"/>
      <c r="AO778" s="95"/>
      <c r="AP778" s="95"/>
      <c r="AQ778" s="95"/>
      <c r="AR778" s="95"/>
      <c r="AS778" s="95"/>
      <c r="AT778" s="95"/>
      <c r="AU778" s="95"/>
      <c r="AV778" s="95"/>
      <c r="AW778" s="95"/>
      <c r="AX778" s="95"/>
      <c r="AY778" s="95"/>
      <c r="AZ778" s="95"/>
      <c r="BA778" s="95"/>
      <c r="BB778" s="95"/>
      <c r="BC778" s="95"/>
      <c r="BD778" s="95"/>
      <c r="BE778" s="95"/>
      <c r="BF778" s="95"/>
      <c r="BG778" s="95"/>
    </row>
    <row r="779">
      <c r="B779" s="95"/>
      <c r="C779" s="95"/>
      <c r="D779" s="95"/>
      <c r="E779" s="95"/>
      <c r="F779" s="95"/>
      <c r="G779" s="95"/>
      <c r="H779" s="95"/>
      <c r="I779" s="96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95"/>
      <c r="Y779" s="95"/>
      <c r="Z779" s="95"/>
      <c r="AA779" s="95"/>
      <c r="AB779" s="95"/>
      <c r="AC779" s="95"/>
      <c r="AD779" s="95"/>
      <c r="AE779" s="95"/>
      <c r="AF779" s="95"/>
      <c r="AG779" s="95"/>
      <c r="AH779" s="95"/>
      <c r="AI779" s="95"/>
      <c r="AJ779" s="95"/>
      <c r="AK779" s="95"/>
      <c r="AL779" s="95"/>
      <c r="AM779" s="95"/>
      <c r="AN779" s="95"/>
      <c r="AO779" s="95"/>
      <c r="AP779" s="95"/>
      <c r="AQ779" s="95"/>
      <c r="AR779" s="95"/>
      <c r="AS779" s="95"/>
      <c r="AT779" s="95"/>
      <c r="AU779" s="95"/>
      <c r="AV779" s="95"/>
      <c r="AW779" s="95"/>
      <c r="AX779" s="95"/>
      <c r="AY779" s="95"/>
      <c r="AZ779" s="95"/>
      <c r="BA779" s="95"/>
      <c r="BB779" s="95"/>
      <c r="BC779" s="95"/>
      <c r="BD779" s="95"/>
      <c r="BE779" s="95"/>
      <c r="BF779" s="95"/>
      <c r="BG779" s="95"/>
    </row>
    <row r="780">
      <c r="B780" s="95"/>
      <c r="C780" s="95"/>
      <c r="D780" s="95"/>
      <c r="E780" s="95"/>
      <c r="F780" s="95"/>
      <c r="G780" s="95"/>
      <c r="H780" s="95"/>
      <c r="I780" s="96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5"/>
      <c r="Z780" s="95"/>
      <c r="AA780" s="95"/>
      <c r="AB780" s="95"/>
      <c r="AC780" s="95"/>
      <c r="AD780" s="95"/>
      <c r="AE780" s="95"/>
      <c r="AF780" s="95"/>
      <c r="AG780" s="95"/>
      <c r="AH780" s="95"/>
      <c r="AI780" s="95"/>
      <c r="AJ780" s="95"/>
      <c r="AK780" s="95"/>
      <c r="AL780" s="95"/>
      <c r="AM780" s="95"/>
      <c r="AN780" s="95"/>
      <c r="AO780" s="95"/>
      <c r="AP780" s="95"/>
      <c r="AQ780" s="95"/>
      <c r="AR780" s="95"/>
      <c r="AS780" s="95"/>
      <c r="AT780" s="95"/>
      <c r="AU780" s="95"/>
      <c r="AV780" s="95"/>
      <c r="AW780" s="95"/>
      <c r="AX780" s="95"/>
      <c r="AY780" s="95"/>
      <c r="AZ780" s="95"/>
      <c r="BA780" s="95"/>
      <c r="BB780" s="95"/>
      <c r="BC780" s="95"/>
      <c r="BD780" s="95"/>
      <c r="BE780" s="95"/>
      <c r="BF780" s="95"/>
      <c r="BG780" s="95"/>
    </row>
    <row r="781">
      <c r="B781" s="95"/>
      <c r="C781" s="95"/>
      <c r="D781" s="95"/>
      <c r="E781" s="95"/>
      <c r="F781" s="95"/>
      <c r="G781" s="95"/>
      <c r="H781" s="95"/>
      <c r="I781" s="96"/>
      <c r="J781" s="95"/>
      <c r="K781" s="95"/>
      <c r="L781" s="95"/>
      <c r="M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X781" s="95"/>
      <c r="Y781" s="95"/>
      <c r="Z781" s="95"/>
      <c r="AA781" s="95"/>
      <c r="AB781" s="95"/>
      <c r="AC781" s="95"/>
      <c r="AD781" s="95"/>
      <c r="AE781" s="95"/>
      <c r="AF781" s="95"/>
      <c r="AG781" s="95"/>
      <c r="AH781" s="95"/>
      <c r="AI781" s="95"/>
      <c r="AJ781" s="95"/>
      <c r="AK781" s="95"/>
      <c r="AL781" s="95"/>
      <c r="AM781" s="95"/>
      <c r="AN781" s="95"/>
      <c r="AO781" s="95"/>
      <c r="AP781" s="95"/>
      <c r="AQ781" s="95"/>
      <c r="AR781" s="95"/>
      <c r="AS781" s="95"/>
      <c r="AT781" s="95"/>
      <c r="AU781" s="95"/>
      <c r="AV781" s="95"/>
      <c r="AW781" s="95"/>
      <c r="AX781" s="95"/>
      <c r="AY781" s="95"/>
      <c r="AZ781" s="95"/>
      <c r="BA781" s="95"/>
      <c r="BB781" s="95"/>
      <c r="BC781" s="95"/>
      <c r="BD781" s="95"/>
      <c r="BE781" s="95"/>
      <c r="BF781" s="95"/>
      <c r="BG781" s="95"/>
    </row>
    <row r="782">
      <c r="B782" s="95"/>
      <c r="C782" s="95"/>
      <c r="D782" s="95"/>
      <c r="E782" s="95"/>
      <c r="F782" s="95"/>
      <c r="G782" s="95"/>
      <c r="H782" s="95"/>
      <c r="I782" s="96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  <c r="Z782" s="95"/>
      <c r="AA782" s="95"/>
      <c r="AB782" s="95"/>
      <c r="AC782" s="95"/>
      <c r="AD782" s="95"/>
      <c r="AE782" s="95"/>
      <c r="AF782" s="95"/>
      <c r="AG782" s="95"/>
      <c r="AH782" s="95"/>
      <c r="AI782" s="95"/>
      <c r="AJ782" s="95"/>
      <c r="AK782" s="95"/>
      <c r="AL782" s="95"/>
      <c r="AM782" s="95"/>
      <c r="AN782" s="95"/>
      <c r="AO782" s="95"/>
      <c r="AP782" s="95"/>
      <c r="AQ782" s="95"/>
      <c r="AR782" s="95"/>
      <c r="AS782" s="95"/>
      <c r="AT782" s="95"/>
      <c r="AU782" s="95"/>
      <c r="AV782" s="95"/>
      <c r="AW782" s="95"/>
      <c r="AX782" s="95"/>
      <c r="AY782" s="95"/>
      <c r="AZ782" s="95"/>
      <c r="BA782" s="95"/>
      <c r="BB782" s="95"/>
      <c r="BC782" s="95"/>
      <c r="BD782" s="95"/>
      <c r="BE782" s="95"/>
      <c r="BF782" s="95"/>
      <c r="BG782" s="95"/>
    </row>
    <row r="783">
      <c r="B783" s="95"/>
      <c r="C783" s="95"/>
      <c r="D783" s="95"/>
      <c r="E783" s="95"/>
      <c r="F783" s="95"/>
      <c r="G783" s="95"/>
      <c r="H783" s="95"/>
      <c r="I783" s="96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  <c r="Z783" s="95"/>
      <c r="AA783" s="95"/>
      <c r="AB783" s="95"/>
      <c r="AC783" s="95"/>
      <c r="AD783" s="95"/>
      <c r="AE783" s="95"/>
      <c r="AF783" s="95"/>
      <c r="AG783" s="95"/>
      <c r="AH783" s="95"/>
      <c r="AI783" s="95"/>
      <c r="AJ783" s="95"/>
      <c r="AK783" s="95"/>
      <c r="AL783" s="95"/>
      <c r="AM783" s="95"/>
      <c r="AN783" s="95"/>
      <c r="AO783" s="95"/>
      <c r="AP783" s="95"/>
      <c r="AQ783" s="95"/>
      <c r="AR783" s="95"/>
      <c r="AS783" s="95"/>
      <c r="AT783" s="95"/>
      <c r="AU783" s="95"/>
      <c r="AV783" s="95"/>
      <c r="AW783" s="95"/>
      <c r="AX783" s="95"/>
      <c r="AY783" s="95"/>
      <c r="AZ783" s="95"/>
      <c r="BA783" s="95"/>
      <c r="BB783" s="95"/>
      <c r="BC783" s="95"/>
      <c r="BD783" s="95"/>
      <c r="BE783" s="95"/>
      <c r="BF783" s="95"/>
      <c r="BG783" s="95"/>
    </row>
    <row r="784">
      <c r="B784" s="95"/>
      <c r="C784" s="95"/>
      <c r="D784" s="95"/>
      <c r="E784" s="95"/>
      <c r="F784" s="95"/>
      <c r="G784" s="95"/>
      <c r="H784" s="95"/>
      <c r="I784" s="96"/>
      <c r="J784" s="95"/>
      <c r="K784" s="95"/>
      <c r="L784" s="95"/>
      <c r="M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X784" s="95"/>
      <c r="Y784" s="95"/>
      <c r="Z784" s="95"/>
      <c r="AA784" s="95"/>
      <c r="AB784" s="95"/>
      <c r="AC784" s="95"/>
      <c r="AD784" s="95"/>
      <c r="AE784" s="95"/>
      <c r="AF784" s="95"/>
      <c r="AG784" s="95"/>
      <c r="AH784" s="95"/>
      <c r="AI784" s="95"/>
      <c r="AJ784" s="95"/>
      <c r="AK784" s="95"/>
      <c r="AL784" s="95"/>
      <c r="AM784" s="95"/>
      <c r="AN784" s="95"/>
      <c r="AO784" s="95"/>
      <c r="AP784" s="95"/>
      <c r="AQ784" s="95"/>
      <c r="AR784" s="95"/>
      <c r="AS784" s="95"/>
      <c r="AT784" s="95"/>
      <c r="AU784" s="95"/>
      <c r="AV784" s="95"/>
      <c r="AW784" s="95"/>
      <c r="AX784" s="95"/>
      <c r="AY784" s="95"/>
      <c r="AZ784" s="95"/>
      <c r="BA784" s="95"/>
      <c r="BB784" s="95"/>
      <c r="BC784" s="95"/>
      <c r="BD784" s="95"/>
      <c r="BE784" s="95"/>
      <c r="BF784" s="95"/>
      <c r="BG784" s="95"/>
    </row>
    <row r="785">
      <c r="B785" s="95"/>
      <c r="C785" s="95"/>
      <c r="D785" s="95"/>
      <c r="E785" s="95"/>
      <c r="F785" s="95"/>
      <c r="G785" s="95"/>
      <c r="H785" s="95"/>
      <c r="I785" s="96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  <c r="Z785" s="95"/>
      <c r="AA785" s="95"/>
      <c r="AB785" s="95"/>
      <c r="AC785" s="95"/>
      <c r="AD785" s="95"/>
      <c r="AE785" s="95"/>
      <c r="AF785" s="95"/>
      <c r="AG785" s="95"/>
      <c r="AH785" s="95"/>
      <c r="AI785" s="95"/>
      <c r="AJ785" s="95"/>
      <c r="AK785" s="95"/>
      <c r="AL785" s="95"/>
      <c r="AM785" s="95"/>
      <c r="AN785" s="95"/>
      <c r="AO785" s="95"/>
      <c r="AP785" s="95"/>
      <c r="AQ785" s="95"/>
      <c r="AR785" s="95"/>
      <c r="AS785" s="95"/>
      <c r="AT785" s="95"/>
      <c r="AU785" s="95"/>
      <c r="AV785" s="95"/>
      <c r="AW785" s="95"/>
      <c r="AX785" s="95"/>
      <c r="AY785" s="95"/>
      <c r="AZ785" s="95"/>
      <c r="BA785" s="95"/>
      <c r="BB785" s="95"/>
      <c r="BC785" s="95"/>
      <c r="BD785" s="95"/>
      <c r="BE785" s="95"/>
      <c r="BF785" s="95"/>
      <c r="BG785" s="95"/>
    </row>
    <row r="786">
      <c r="B786" s="95"/>
      <c r="C786" s="95"/>
      <c r="D786" s="95"/>
      <c r="E786" s="95"/>
      <c r="F786" s="95"/>
      <c r="G786" s="95"/>
      <c r="H786" s="95"/>
      <c r="I786" s="96"/>
      <c r="J786" s="95"/>
      <c r="K786" s="95"/>
      <c r="L786" s="95"/>
      <c r="M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X786" s="95"/>
      <c r="Y786" s="95"/>
      <c r="Z786" s="95"/>
      <c r="AA786" s="95"/>
      <c r="AB786" s="95"/>
      <c r="AC786" s="95"/>
      <c r="AD786" s="95"/>
      <c r="AE786" s="95"/>
      <c r="AF786" s="95"/>
      <c r="AG786" s="95"/>
      <c r="AH786" s="95"/>
      <c r="AI786" s="95"/>
      <c r="AJ786" s="95"/>
      <c r="AK786" s="95"/>
      <c r="AL786" s="95"/>
      <c r="AM786" s="95"/>
      <c r="AN786" s="95"/>
      <c r="AO786" s="95"/>
      <c r="AP786" s="95"/>
      <c r="AQ786" s="95"/>
      <c r="AR786" s="95"/>
      <c r="AS786" s="95"/>
      <c r="AT786" s="95"/>
      <c r="AU786" s="95"/>
      <c r="AV786" s="95"/>
      <c r="AW786" s="95"/>
      <c r="AX786" s="95"/>
      <c r="AY786" s="95"/>
      <c r="AZ786" s="95"/>
      <c r="BA786" s="95"/>
      <c r="BB786" s="95"/>
      <c r="BC786" s="95"/>
      <c r="BD786" s="95"/>
      <c r="BE786" s="95"/>
      <c r="BF786" s="95"/>
      <c r="BG786" s="95"/>
    </row>
    <row r="787">
      <c r="B787" s="95"/>
      <c r="C787" s="95"/>
      <c r="D787" s="95"/>
      <c r="E787" s="95"/>
      <c r="F787" s="95"/>
      <c r="G787" s="95"/>
      <c r="H787" s="95"/>
      <c r="I787" s="96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  <c r="Z787" s="95"/>
      <c r="AA787" s="95"/>
      <c r="AB787" s="95"/>
      <c r="AC787" s="95"/>
      <c r="AD787" s="95"/>
      <c r="AE787" s="95"/>
      <c r="AF787" s="95"/>
      <c r="AG787" s="95"/>
      <c r="AH787" s="95"/>
      <c r="AI787" s="95"/>
      <c r="AJ787" s="95"/>
      <c r="AK787" s="95"/>
      <c r="AL787" s="95"/>
      <c r="AM787" s="95"/>
      <c r="AN787" s="95"/>
      <c r="AO787" s="95"/>
      <c r="AP787" s="95"/>
      <c r="AQ787" s="95"/>
      <c r="AR787" s="95"/>
      <c r="AS787" s="95"/>
      <c r="AT787" s="95"/>
      <c r="AU787" s="95"/>
      <c r="AV787" s="95"/>
      <c r="AW787" s="95"/>
      <c r="AX787" s="95"/>
      <c r="AY787" s="95"/>
      <c r="AZ787" s="95"/>
      <c r="BA787" s="95"/>
      <c r="BB787" s="95"/>
      <c r="BC787" s="95"/>
      <c r="BD787" s="95"/>
      <c r="BE787" s="95"/>
      <c r="BF787" s="95"/>
      <c r="BG787" s="95"/>
    </row>
    <row r="788">
      <c r="B788" s="95"/>
      <c r="C788" s="95"/>
      <c r="D788" s="95"/>
      <c r="E788" s="95"/>
      <c r="F788" s="95"/>
      <c r="G788" s="95"/>
      <c r="H788" s="95"/>
      <c r="I788" s="96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  <c r="Z788" s="95"/>
      <c r="AA788" s="95"/>
      <c r="AB788" s="95"/>
      <c r="AC788" s="95"/>
      <c r="AD788" s="95"/>
      <c r="AE788" s="95"/>
      <c r="AF788" s="95"/>
      <c r="AG788" s="95"/>
      <c r="AH788" s="95"/>
      <c r="AI788" s="95"/>
      <c r="AJ788" s="95"/>
      <c r="AK788" s="95"/>
      <c r="AL788" s="95"/>
      <c r="AM788" s="95"/>
      <c r="AN788" s="95"/>
      <c r="AO788" s="95"/>
      <c r="AP788" s="95"/>
      <c r="AQ788" s="95"/>
      <c r="AR788" s="95"/>
      <c r="AS788" s="95"/>
      <c r="AT788" s="95"/>
      <c r="AU788" s="95"/>
      <c r="AV788" s="95"/>
      <c r="AW788" s="95"/>
      <c r="AX788" s="95"/>
      <c r="AY788" s="95"/>
      <c r="AZ788" s="95"/>
      <c r="BA788" s="95"/>
      <c r="BB788" s="95"/>
      <c r="BC788" s="95"/>
      <c r="BD788" s="95"/>
      <c r="BE788" s="95"/>
      <c r="BF788" s="95"/>
      <c r="BG788" s="95"/>
    </row>
    <row r="789">
      <c r="B789" s="95"/>
      <c r="C789" s="95"/>
      <c r="D789" s="95"/>
      <c r="E789" s="95"/>
      <c r="F789" s="95"/>
      <c r="G789" s="95"/>
      <c r="H789" s="95"/>
      <c r="I789" s="96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5"/>
      <c r="Y789" s="95"/>
      <c r="Z789" s="95"/>
      <c r="AA789" s="95"/>
      <c r="AB789" s="95"/>
      <c r="AC789" s="95"/>
      <c r="AD789" s="95"/>
      <c r="AE789" s="95"/>
      <c r="AF789" s="95"/>
      <c r="AG789" s="95"/>
      <c r="AH789" s="95"/>
      <c r="AI789" s="95"/>
      <c r="AJ789" s="95"/>
      <c r="AK789" s="95"/>
      <c r="AL789" s="95"/>
      <c r="AM789" s="95"/>
      <c r="AN789" s="95"/>
      <c r="AO789" s="95"/>
      <c r="AP789" s="95"/>
      <c r="AQ789" s="95"/>
      <c r="AR789" s="95"/>
      <c r="AS789" s="95"/>
      <c r="AT789" s="95"/>
      <c r="AU789" s="95"/>
      <c r="AV789" s="95"/>
      <c r="AW789" s="95"/>
      <c r="AX789" s="95"/>
      <c r="AY789" s="95"/>
      <c r="AZ789" s="95"/>
      <c r="BA789" s="95"/>
      <c r="BB789" s="95"/>
      <c r="BC789" s="95"/>
      <c r="BD789" s="95"/>
      <c r="BE789" s="95"/>
      <c r="BF789" s="95"/>
      <c r="BG789" s="95"/>
    </row>
    <row r="790">
      <c r="B790" s="95"/>
      <c r="C790" s="95"/>
      <c r="D790" s="95"/>
      <c r="E790" s="95"/>
      <c r="F790" s="95"/>
      <c r="G790" s="95"/>
      <c r="H790" s="95"/>
      <c r="I790" s="96"/>
      <c r="J790" s="95"/>
      <c r="K790" s="95"/>
      <c r="L790" s="95"/>
      <c r="M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X790" s="95"/>
      <c r="Y790" s="95"/>
      <c r="Z790" s="95"/>
      <c r="AA790" s="95"/>
      <c r="AB790" s="95"/>
      <c r="AC790" s="95"/>
      <c r="AD790" s="95"/>
      <c r="AE790" s="95"/>
      <c r="AF790" s="95"/>
      <c r="AG790" s="95"/>
      <c r="AH790" s="95"/>
      <c r="AI790" s="95"/>
      <c r="AJ790" s="95"/>
      <c r="AK790" s="95"/>
      <c r="AL790" s="95"/>
      <c r="AM790" s="95"/>
      <c r="AN790" s="95"/>
      <c r="AO790" s="95"/>
      <c r="AP790" s="95"/>
      <c r="AQ790" s="95"/>
      <c r="AR790" s="95"/>
      <c r="AS790" s="95"/>
      <c r="AT790" s="95"/>
      <c r="AU790" s="95"/>
      <c r="AV790" s="95"/>
      <c r="AW790" s="95"/>
      <c r="AX790" s="95"/>
      <c r="AY790" s="95"/>
      <c r="AZ790" s="95"/>
      <c r="BA790" s="95"/>
      <c r="BB790" s="95"/>
      <c r="BC790" s="95"/>
      <c r="BD790" s="95"/>
      <c r="BE790" s="95"/>
      <c r="BF790" s="95"/>
      <c r="BG790" s="95"/>
    </row>
    <row r="791">
      <c r="B791" s="95"/>
      <c r="C791" s="95"/>
      <c r="D791" s="95"/>
      <c r="E791" s="95"/>
      <c r="F791" s="95"/>
      <c r="G791" s="95"/>
      <c r="H791" s="95"/>
      <c r="I791" s="96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X791" s="95"/>
      <c r="Y791" s="95"/>
      <c r="Z791" s="95"/>
      <c r="AA791" s="95"/>
      <c r="AB791" s="95"/>
      <c r="AC791" s="95"/>
      <c r="AD791" s="95"/>
      <c r="AE791" s="95"/>
      <c r="AF791" s="95"/>
      <c r="AG791" s="95"/>
      <c r="AH791" s="95"/>
      <c r="AI791" s="95"/>
      <c r="AJ791" s="95"/>
      <c r="AK791" s="95"/>
      <c r="AL791" s="95"/>
      <c r="AM791" s="95"/>
      <c r="AN791" s="95"/>
      <c r="AO791" s="95"/>
      <c r="AP791" s="95"/>
      <c r="AQ791" s="95"/>
      <c r="AR791" s="95"/>
      <c r="AS791" s="95"/>
      <c r="AT791" s="95"/>
      <c r="AU791" s="95"/>
      <c r="AV791" s="95"/>
      <c r="AW791" s="95"/>
      <c r="AX791" s="95"/>
      <c r="AY791" s="95"/>
      <c r="AZ791" s="95"/>
      <c r="BA791" s="95"/>
      <c r="BB791" s="95"/>
      <c r="BC791" s="95"/>
      <c r="BD791" s="95"/>
      <c r="BE791" s="95"/>
      <c r="BF791" s="95"/>
      <c r="BG791" s="95"/>
    </row>
    <row r="792">
      <c r="B792" s="95"/>
      <c r="C792" s="95"/>
      <c r="D792" s="95"/>
      <c r="E792" s="95"/>
      <c r="F792" s="95"/>
      <c r="G792" s="95"/>
      <c r="H792" s="95"/>
      <c r="I792" s="96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  <c r="AI792" s="95"/>
      <c r="AJ792" s="95"/>
      <c r="AK792" s="95"/>
      <c r="AL792" s="95"/>
      <c r="AM792" s="95"/>
      <c r="AN792" s="95"/>
      <c r="AO792" s="95"/>
      <c r="AP792" s="95"/>
      <c r="AQ792" s="95"/>
      <c r="AR792" s="95"/>
      <c r="AS792" s="95"/>
      <c r="AT792" s="95"/>
      <c r="AU792" s="95"/>
      <c r="AV792" s="95"/>
      <c r="AW792" s="95"/>
      <c r="AX792" s="95"/>
      <c r="AY792" s="95"/>
      <c r="AZ792" s="95"/>
      <c r="BA792" s="95"/>
      <c r="BB792" s="95"/>
      <c r="BC792" s="95"/>
      <c r="BD792" s="95"/>
      <c r="BE792" s="95"/>
      <c r="BF792" s="95"/>
      <c r="BG792" s="95"/>
    </row>
    <row r="793">
      <c r="B793" s="95"/>
      <c r="C793" s="95"/>
      <c r="D793" s="95"/>
      <c r="E793" s="95"/>
      <c r="F793" s="95"/>
      <c r="G793" s="95"/>
      <c r="H793" s="95"/>
      <c r="I793" s="96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  <c r="AI793" s="95"/>
      <c r="AJ793" s="95"/>
      <c r="AK793" s="95"/>
      <c r="AL793" s="95"/>
      <c r="AM793" s="95"/>
      <c r="AN793" s="95"/>
      <c r="AO793" s="95"/>
      <c r="AP793" s="95"/>
      <c r="AQ793" s="95"/>
      <c r="AR793" s="95"/>
      <c r="AS793" s="95"/>
      <c r="AT793" s="95"/>
      <c r="AU793" s="95"/>
      <c r="AV793" s="95"/>
      <c r="AW793" s="95"/>
      <c r="AX793" s="95"/>
      <c r="AY793" s="95"/>
      <c r="AZ793" s="95"/>
      <c r="BA793" s="95"/>
      <c r="BB793" s="95"/>
      <c r="BC793" s="95"/>
      <c r="BD793" s="95"/>
      <c r="BE793" s="95"/>
      <c r="BF793" s="95"/>
      <c r="BG793" s="95"/>
    </row>
    <row r="794">
      <c r="B794" s="95"/>
      <c r="C794" s="95"/>
      <c r="D794" s="95"/>
      <c r="E794" s="95"/>
      <c r="F794" s="95"/>
      <c r="G794" s="95"/>
      <c r="H794" s="95"/>
      <c r="I794" s="96"/>
      <c r="J794" s="95"/>
      <c r="K794" s="95"/>
      <c r="L794" s="95"/>
      <c r="M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  <c r="AI794" s="95"/>
      <c r="AJ794" s="95"/>
      <c r="AK794" s="95"/>
      <c r="AL794" s="95"/>
      <c r="AM794" s="95"/>
      <c r="AN794" s="95"/>
      <c r="AO794" s="95"/>
      <c r="AP794" s="95"/>
      <c r="AQ794" s="95"/>
      <c r="AR794" s="95"/>
      <c r="AS794" s="95"/>
      <c r="AT794" s="95"/>
      <c r="AU794" s="95"/>
      <c r="AV794" s="95"/>
      <c r="AW794" s="95"/>
      <c r="AX794" s="95"/>
      <c r="AY794" s="95"/>
      <c r="AZ794" s="95"/>
      <c r="BA794" s="95"/>
      <c r="BB794" s="95"/>
      <c r="BC794" s="95"/>
      <c r="BD794" s="95"/>
      <c r="BE794" s="95"/>
      <c r="BF794" s="95"/>
      <c r="BG794" s="95"/>
    </row>
    <row r="795">
      <c r="B795" s="95"/>
      <c r="C795" s="95"/>
      <c r="D795" s="95"/>
      <c r="E795" s="95"/>
      <c r="F795" s="95"/>
      <c r="G795" s="95"/>
      <c r="H795" s="95"/>
      <c r="I795" s="96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  <c r="AI795" s="95"/>
      <c r="AJ795" s="95"/>
      <c r="AK795" s="95"/>
      <c r="AL795" s="95"/>
      <c r="AM795" s="95"/>
      <c r="AN795" s="95"/>
      <c r="AO795" s="95"/>
      <c r="AP795" s="95"/>
      <c r="AQ795" s="95"/>
      <c r="AR795" s="95"/>
      <c r="AS795" s="95"/>
      <c r="AT795" s="95"/>
      <c r="AU795" s="95"/>
      <c r="AV795" s="95"/>
      <c r="AW795" s="95"/>
      <c r="AX795" s="95"/>
      <c r="AY795" s="95"/>
      <c r="AZ795" s="95"/>
      <c r="BA795" s="95"/>
      <c r="BB795" s="95"/>
      <c r="BC795" s="95"/>
      <c r="BD795" s="95"/>
      <c r="BE795" s="95"/>
      <c r="BF795" s="95"/>
      <c r="BG795" s="95"/>
    </row>
    <row r="796">
      <c r="B796" s="95"/>
      <c r="C796" s="95"/>
      <c r="D796" s="95"/>
      <c r="E796" s="95"/>
      <c r="F796" s="95"/>
      <c r="G796" s="95"/>
      <c r="H796" s="95"/>
      <c r="I796" s="96"/>
      <c r="J796" s="95"/>
      <c r="K796" s="95"/>
      <c r="L796" s="95"/>
      <c r="M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  <c r="AI796" s="95"/>
      <c r="AJ796" s="95"/>
      <c r="AK796" s="95"/>
      <c r="AL796" s="95"/>
      <c r="AM796" s="95"/>
      <c r="AN796" s="95"/>
      <c r="AO796" s="95"/>
      <c r="AP796" s="95"/>
      <c r="AQ796" s="95"/>
      <c r="AR796" s="95"/>
      <c r="AS796" s="95"/>
      <c r="AT796" s="95"/>
      <c r="AU796" s="95"/>
      <c r="AV796" s="95"/>
      <c r="AW796" s="95"/>
      <c r="AX796" s="95"/>
      <c r="AY796" s="95"/>
      <c r="AZ796" s="95"/>
      <c r="BA796" s="95"/>
      <c r="BB796" s="95"/>
      <c r="BC796" s="95"/>
      <c r="BD796" s="95"/>
      <c r="BE796" s="95"/>
      <c r="BF796" s="95"/>
      <c r="BG796" s="95"/>
    </row>
    <row r="797">
      <c r="B797" s="95"/>
      <c r="C797" s="95"/>
      <c r="D797" s="95"/>
      <c r="E797" s="95"/>
      <c r="F797" s="95"/>
      <c r="G797" s="95"/>
      <c r="H797" s="95"/>
      <c r="I797" s="96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  <c r="AI797" s="95"/>
      <c r="AJ797" s="95"/>
      <c r="AK797" s="95"/>
      <c r="AL797" s="95"/>
      <c r="AM797" s="95"/>
      <c r="AN797" s="95"/>
      <c r="AO797" s="95"/>
      <c r="AP797" s="95"/>
      <c r="AQ797" s="95"/>
      <c r="AR797" s="95"/>
      <c r="AS797" s="95"/>
      <c r="AT797" s="95"/>
      <c r="AU797" s="95"/>
      <c r="AV797" s="95"/>
      <c r="AW797" s="95"/>
      <c r="AX797" s="95"/>
      <c r="AY797" s="95"/>
      <c r="AZ797" s="95"/>
      <c r="BA797" s="95"/>
      <c r="BB797" s="95"/>
      <c r="BC797" s="95"/>
      <c r="BD797" s="95"/>
      <c r="BE797" s="95"/>
      <c r="BF797" s="95"/>
      <c r="BG797" s="95"/>
    </row>
    <row r="798">
      <c r="B798" s="95"/>
      <c r="C798" s="95"/>
      <c r="D798" s="95"/>
      <c r="E798" s="95"/>
      <c r="F798" s="95"/>
      <c r="G798" s="95"/>
      <c r="H798" s="95"/>
      <c r="I798" s="96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  <c r="AN798" s="95"/>
      <c r="AO798" s="95"/>
      <c r="AP798" s="95"/>
      <c r="AQ798" s="95"/>
      <c r="AR798" s="95"/>
      <c r="AS798" s="95"/>
      <c r="AT798" s="95"/>
      <c r="AU798" s="95"/>
      <c r="AV798" s="95"/>
      <c r="AW798" s="95"/>
      <c r="AX798" s="95"/>
      <c r="AY798" s="95"/>
      <c r="AZ798" s="95"/>
      <c r="BA798" s="95"/>
      <c r="BB798" s="95"/>
      <c r="BC798" s="95"/>
      <c r="BD798" s="95"/>
      <c r="BE798" s="95"/>
      <c r="BF798" s="95"/>
      <c r="BG798" s="95"/>
    </row>
    <row r="799">
      <c r="B799" s="95"/>
      <c r="C799" s="95"/>
      <c r="D799" s="95"/>
      <c r="E799" s="95"/>
      <c r="F799" s="95"/>
      <c r="G799" s="95"/>
      <c r="H799" s="95"/>
      <c r="I799" s="96"/>
      <c r="J799" s="95"/>
      <c r="K799" s="95"/>
      <c r="L799" s="95"/>
      <c r="M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  <c r="AN799" s="95"/>
      <c r="AO799" s="95"/>
      <c r="AP799" s="95"/>
      <c r="AQ799" s="95"/>
      <c r="AR799" s="95"/>
      <c r="AS799" s="95"/>
      <c r="AT799" s="95"/>
      <c r="AU799" s="95"/>
      <c r="AV799" s="95"/>
      <c r="AW799" s="95"/>
      <c r="AX799" s="95"/>
      <c r="AY799" s="95"/>
      <c r="AZ799" s="95"/>
      <c r="BA799" s="95"/>
      <c r="BB799" s="95"/>
      <c r="BC799" s="95"/>
      <c r="BD799" s="95"/>
      <c r="BE799" s="95"/>
      <c r="BF799" s="95"/>
      <c r="BG799" s="95"/>
    </row>
    <row r="800">
      <c r="B800" s="95"/>
      <c r="C800" s="95"/>
      <c r="D800" s="95"/>
      <c r="E800" s="95"/>
      <c r="F800" s="95"/>
      <c r="G800" s="95"/>
      <c r="H800" s="95"/>
      <c r="I800" s="96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  <c r="AN800" s="95"/>
      <c r="AO800" s="95"/>
      <c r="AP800" s="95"/>
      <c r="AQ800" s="95"/>
      <c r="AR800" s="95"/>
      <c r="AS800" s="95"/>
      <c r="AT800" s="95"/>
      <c r="AU800" s="95"/>
      <c r="AV800" s="95"/>
      <c r="AW800" s="95"/>
      <c r="AX800" s="95"/>
      <c r="AY800" s="95"/>
      <c r="AZ800" s="95"/>
      <c r="BA800" s="95"/>
      <c r="BB800" s="95"/>
      <c r="BC800" s="95"/>
      <c r="BD800" s="95"/>
      <c r="BE800" s="95"/>
      <c r="BF800" s="95"/>
      <c r="BG800" s="95"/>
    </row>
    <row r="801">
      <c r="B801" s="95"/>
      <c r="C801" s="95"/>
      <c r="D801" s="95"/>
      <c r="E801" s="95"/>
      <c r="F801" s="95"/>
      <c r="G801" s="95"/>
      <c r="H801" s="95"/>
      <c r="I801" s="96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  <c r="AN801" s="95"/>
      <c r="AO801" s="95"/>
      <c r="AP801" s="95"/>
      <c r="AQ801" s="95"/>
      <c r="AR801" s="95"/>
      <c r="AS801" s="95"/>
      <c r="AT801" s="95"/>
      <c r="AU801" s="95"/>
      <c r="AV801" s="95"/>
      <c r="AW801" s="95"/>
      <c r="AX801" s="95"/>
      <c r="AY801" s="95"/>
      <c r="AZ801" s="95"/>
      <c r="BA801" s="95"/>
      <c r="BB801" s="95"/>
      <c r="BC801" s="95"/>
      <c r="BD801" s="95"/>
      <c r="BE801" s="95"/>
      <c r="BF801" s="95"/>
      <c r="BG801" s="95"/>
    </row>
    <row r="802">
      <c r="B802" s="95"/>
      <c r="C802" s="95"/>
      <c r="D802" s="95"/>
      <c r="E802" s="95"/>
      <c r="F802" s="95"/>
      <c r="G802" s="95"/>
      <c r="H802" s="95"/>
      <c r="I802" s="96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  <c r="AT802" s="95"/>
      <c r="AU802" s="95"/>
      <c r="AV802" s="95"/>
      <c r="AW802" s="95"/>
      <c r="AX802" s="95"/>
      <c r="AY802" s="95"/>
      <c r="AZ802" s="95"/>
      <c r="BA802" s="95"/>
      <c r="BB802" s="95"/>
      <c r="BC802" s="95"/>
      <c r="BD802" s="95"/>
      <c r="BE802" s="95"/>
      <c r="BF802" s="95"/>
      <c r="BG802" s="95"/>
    </row>
    <row r="803">
      <c r="B803" s="95"/>
      <c r="C803" s="95"/>
      <c r="D803" s="95"/>
      <c r="E803" s="95"/>
      <c r="F803" s="95"/>
      <c r="G803" s="95"/>
      <c r="H803" s="95"/>
      <c r="I803" s="96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  <c r="AT803" s="95"/>
      <c r="AU803" s="95"/>
      <c r="AV803" s="95"/>
      <c r="AW803" s="95"/>
      <c r="AX803" s="95"/>
      <c r="AY803" s="95"/>
      <c r="AZ803" s="95"/>
      <c r="BA803" s="95"/>
      <c r="BB803" s="95"/>
      <c r="BC803" s="95"/>
      <c r="BD803" s="95"/>
      <c r="BE803" s="95"/>
      <c r="BF803" s="95"/>
      <c r="BG803" s="95"/>
    </row>
    <row r="804">
      <c r="B804" s="95"/>
      <c r="C804" s="95"/>
      <c r="D804" s="95"/>
      <c r="E804" s="95"/>
      <c r="F804" s="95"/>
      <c r="G804" s="95"/>
      <c r="H804" s="95"/>
      <c r="I804" s="96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  <c r="AT804" s="95"/>
      <c r="AU804" s="95"/>
      <c r="AV804" s="95"/>
      <c r="AW804" s="95"/>
      <c r="AX804" s="95"/>
      <c r="AY804" s="95"/>
      <c r="AZ804" s="95"/>
      <c r="BA804" s="95"/>
      <c r="BB804" s="95"/>
      <c r="BC804" s="95"/>
      <c r="BD804" s="95"/>
      <c r="BE804" s="95"/>
      <c r="BF804" s="95"/>
      <c r="BG804" s="95"/>
    </row>
    <row r="805">
      <c r="B805" s="95"/>
      <c r="C805" s="95"/>
      <c r="D805" s="95"/>
      <c r="E805" s="95"/>
      <c r="F805" s="95"/>
      <c r="G805" s="95"/>
      <c r="H805" s="95"/>
      <c r="I805" s="96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  <c r="AT805" s="95"/>
      <c r="AU805" s="95"/>
      <c r="AV805" s="95"/>
      <c r="AW805" s="95"/>
      <c r="AX805" s="95"/>
      <c r="AY805" s="95"/>
      <c r="AZ805" s="95"/>
      <c r="BA805" s="95"/>
      <c r="BB805" s="95"/>
      <c r="BC805" s="95"/>
      <c r="BD805" s="95"/>
      <c r="BE805" s="95"/>
      <c r="BF805" s="95"/>
      <c r="BG805" s="95"/>
    </row>
    <row r="806">
      <c r="B806" s="95"/>
      <c r="C806" s="95"/>
      <c r="D806" s="95"/>
      <c r="E806" s="95"/>
      <c r="F806" s="95"/>
      <c r="G806" s="95"/>
      <c r="H806" s="95"/>
      <c r="I806" s="96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  <c r="AT806" s="95"/>
      <c r="AU806" s="95"/>
      <c r="AV806" s="95"/>
      <c r="AW806" s="95"/>
      <c r="AX806" s="95"/>
      <c r="AY806" s="95"/>
      <c r="AZ806" s="95"/>
      <c r="BA806" s="95"/>
      <c r="BB806" s="95"/>
      <c r="BC806" s="95"/>
      <c r="BD806" s="95"/>
      <c r="BE806" s="95"/>
      <c r="BF806" s="95"/>
      <c r="BG806" s="95"/>
    </row>
    <row r="807">
      <c r="B807" s="95"/>
      <c r="C807" s="95"/>
      <c r="D807" s="95"/>
      <c r="E807" s="95"/>
      <c r="F807" s="95"/>
      <c r="G807" s="95"/>
      <c r="H807" s="95"/>
      <c r="I807" s="96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  <c r="AN807" s="95"/>
      <c r="AO807" s="95"/>
      <c r="AP807" s="95"/>
      <c r="AQ807" s="95"/>
      <c r="AR807" s="95"/>
      <c r="AS807" s="95"/>
      <c r="AT807" s="95"/>
      <c r="AU807" s="95"/>
      <c r="AV807" s="95"/>
      <c r="AW807" s="95"/>
      <c r="AX807" s="95"/>
      <c r="AY807" s="95"/>
      <c r="AZ807" s="95"/>
      <c r="BA807" s="95"/>
      <c r="BB807" s="95"/>
      <c r="BC807" s="95"/>
      <c r="BD807" s="95"/>
      <c r="BE807" s="95"/>
      <c r="BF807" s="95"/>
      <c r="BG807" s="95"/>
    </row>
    <row r="808">
      <c r="B808" s="95"/>
      <c r="C808" s="95"/>
      <c r="D808" s="95"/>
      <c r="E808" s="95"/>
      <c r="F808" s="95"/>
      <c r="G808" s="95"/>
      <c r="H808" s="95"/>
      <c r="I808" s="96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  <c r="AN808" s="95"/>
      <c r="AO808" s="95"/>
      <c r="AP808" s="95"/>
      <c r="AQ808" s="95"/>
      <c r="AR808" s="95"/>
      <c r="AS808" s="95"/>
      <c r="AT808" s="95"/>
      <c r="AU808" s="95"/>
      <c r="AV808" s="95"/>
      <c r="AW808" s="95"/>
      <c r="AX808" s="95"/>
      <c r="AY808" s="95"/>
      <c r="AZ808" s="95"/>
      <c r="BA808" s="95"/>
      <c r="BB808" s="95"/>
      <c r="BC808" s="95"/>
      <c r="BD808" s="95"/>
      <c r="BE808" s="95"/>
      <c r="BF808" s="95"/>
      <c r="BG808" s="95"/>
    </row>
    <row r="809">
      <c r="B809" s="95"/>
      <c r="C809" s="95"/>
      <c r="D809" s="95"/>
      <c r="E809" s="95"/>
      <c r="F809" s="95"/>
      <c r="G809" s="95"/>
      <c r="H809" s="95"/>
      <c r="I809" s="96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  <c r="AT809" s="95"/>
      <c r="AU809" s="95"/>
      <c r="AV809" s="95"/>
      <c r="AW809" s="95"/>
      <c r="AX809" s="95"/>
      <c r="AY809" s="95"/>
      <c r="AZ809" s="95"/>
      <c r="BA809" s="95"/>
      <c r="BB809" s="95"/>
      <c r="BC809" s="95"/>
      <c r="BD809" s="95"/>
      <c r="BE809" s="95"/>
      <c r="BF809" s="95"/>
      <c r="BG809" s="95"/>
    </row>
    <row r="810">
      <c r="B810" s="95"/>
      <c r="C810" s="95"/>
      <c r="D810" s="95"/>
      <c r="E810" s="95"/>
      <c r="F810" s="95"/>
      <c r="G810" s="95"/>
      <c r="H810" s="95"/>
      <c r="I810" s="96"/>
      <c r="J810" s="95"/>
      <c r="K810" s="95"/>
      <c r="L810" s="95"/>
      <c r="M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  <c r="AN810" s="95"/>
      <c r="AO810" s="95"/>
      <c r="AP810" s="95"/>
      <c r="AQ810" s="95"/>
      <c r="AR810" s="95"/>
      <c r="AS810" s="95"/>
      <c r="AT810" s="95"/>
      <c r="AU810" s="95"/>
      <c r="AV810" s="95"/>
      <c r="AW810" s="95"/>
      <c r="AX810" s="95"/>
      <c r="AY810" s="95"/>
      <c r="AZ810" s="95"/>
      <c r="BA810" s="95"/>
      <c r="BB810" s="95"/>
      <c r="BC810" s="95"/>
      <c r="BD810" s="95"/>
      <c r="BE810" s="95"/>
      <c r="BF810" s="95"/>
      <c r="BG810" s="95"/>
    </row>
    <row r="811">
      <c r="B811" s="95"/>
      <c r="C811" s="95"/>
      <c r="D811" s="95"/>
      <c r="E811" s="95"/>
      <c r="F811" s="95"/>
      <c r="G811" s="95"/>
      <c r="H811" s="95"/>
      <c r="I811" s="96"/>
      <c r="J811" s="95"/>
      <c r="K811" s="95"/>
      <c r="L811" s="95"/>
      <c r="M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  <c r="AN811" s="95"/>
      <c r="AO811" s="95"/>
      <c r="AP811" s="95"/>
      <c r="AQ811" s="95"/>
      <c r="AR811" s="95"/>
      <c r="AS811" s="95"/>
      <c r="AT811" s="95"/>
      <c r="AU811" s="95"/>
      <c r="AV811" s="95"/>
      <c r="AW811" s="95"/>
      <c r="AX811" s="95"/>
      <c r="AY811" s="95"/>
      <c r="AZ811" s="95"/>
      <c r="BA811" s="95"/>
      <c r="BB811" s="95"/>
      <c r="BC811" s="95"/>
      <c r="BD811" s="95"/>
      <c r="BE811" s="95"/>
      <c r="BF811" s="95"/>
      <c r="BG811" s="95"/>
    </row>
    <row r="812">
      <c r="B812" s="95"/>
      <c r="C812" s="95"/>
      <c r="D812" s="95"/>
      <c r="E812" s="95"/>
      <c r="F812" s="95"/>
      <c r="G812" s="95"/>
      <c r="H812" s="95"/>
      <c r="I812" s="96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  <c r="AN812" s="95"/>
      <c r="AO812" s="95"/>
      <c r="AP812" s="95"/>
      <c r="AQ812" s="95"/>
      <c r="AR812" s="95"/>
      <c r="AS812" s="95"/>
      <c r="AT812" s="95"/>
      <c r="AU812" s="95"/>
      <c r="AV812" s="95"/>
      <c r="AW812" s="95"/>
      <c r="AX812" s="95"/>
      <c r="AY812" s="95"/>
      <c r="AZ812" s="95"/>
      <c r="BA812" s="95"/>
      <c r="BB812" s="95"/>
      <c r="BC812" s="95"/>
      <c r="BD812" s="95"/>
      <c r="BE812" s="95"/>
      <c r="BF812" s="95"/>
      <c r="BG812" s="95"/>
    </row>
    <row r="813">
      <c r="B813" s="95"/>
      <c r="C813" s="95"/>
      <c r="D813" s="95"/>
      <c r="E813" s="95"/>
      <c r="F813" s="95"/>
      <c r="G813" s="95"/>
      <c r="H813" s="95"/>
      <c r="I813" s="96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  <c r="AN813" s="95"/>
      <c r="AO813" s="95"/>
      <c r="AP813" s="95"/>
      <c r="AQ813" s="95"/>
      <c r="AR813" s="95"/>
      <c r="AS813" s="95"/>
      <c r="AT813" s="95"/>
      <c r="AU813" s="95"/>
      <c r="AV813" s="95"/>
      <c r="AW813" s="95"/>
      <c r="AX813" s="95"/>
      <c r="AY813" s="95"/>
      <c r="AZ813" s="95"/>
      <c r="BA813" s="95"/>
      <c r="BB813" s="95"/>
      <c r="BC813" s="95"/>
      <c r="BD813" s="95"/>
      <c r="BE813" s="95"/>
      <c r="BF813" s="95"/>
      <c r="BG813" s="95"/>
    </row>
    <row r="814">
      <c r="B814" s="95"/>
      <c r="C814" s="95"/>
      <c r="D814" s="95"/>
      <c r="E814" s="95"/>
      <c r="F814" s="95"/>
      <c r="G814" s="95"/>
      <c r="H814" s="95"/>
      <c r="I814" s="96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  <c r="AN814" s="95"/>
      <c r="AO814" s="95"/>
      <c r="AP814" s="95"/>
      <c r="AQ814" s="95"/>
      <c r="AR814" s="95"/>
      <c r="AS814" s="95"/>
      <c r="AT814" s="95"/>
      <c r="AU814" s="95"/>
      <c r="AV814" s="95"/>
      <c r="AW814" s="95"/>
      <c r="AX814" s="95"/>
      <c r="AY814" s="95"/>
      <c r="AZ814" s="95"/>
      <c r="BA814" s="95"/>
      <c r="BB814" s="95"/>
      <c r="BC814" s="95"/>
      <c r="BD814" s="95"/>
      <c r="BE814" s="95"/>
      <c r="BF814" s="95"/>
      <c r="BG814" s="95"/>
    </row>
    <row r="815">
      <c r="B815" s="95"/>
      <c r="C815" s="95"/>
      <c r="D815" s="95"/>
      <c r="E815" s="95"/>
      <c r="F815" s="95"/>
      <c r="G815" s="95"/>
      <c r="H815" s="95"/>
      <c r="I815" s="96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  <c r="AN815" s="95"/>
      <c r="AO815" s="95"/>
      <c r="AP815" s="95"/>
      <c r="AQ815" s="95"/>
      <c r="AR815" s="95"/>
      <c r="AS815" s="95"/>
      <c r="AT815" s="95"/>
      <c r="AU815" s="95"/>
      <c r="AV815" s="95"/>
      <c r="AW815" s="95"/>
      <c r="AX815" s="95"/>
      <c r="AY815" s="95"/>
      <c r="AZ815" s="95"/>
      <c r="BA815" s="95"/>
      <c r="BB815" s="95"/>
      <c r="BC815" s="95"/>
      <c r="BD815" s="95"/>
      <c r="BE815" s="95"/>
      <c r="BF815" s="95"/>
      <c r="BG815" s="95"/>
    </row>
    <row r="816">
      <c r="B816" s="95"/>
      <c r="C816" s="95"/>
      <c r="D816" s="95"/>
      <c r="E816" s="95"/>
      <c r="F816" s="95"/>
      <c r="G816" s="95"/>
      <c r="H816" s="95"/>
      <c r="I816" s="96"/>
      <c r="J816" s="95"/>
      <c r="K816" s="95"/>
      <c r="L816" s="95"/>
      <c r="M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  <c r="AN816" s="95"/>
      <c r="AO816" s="95"/>
      <c r="AP816" s="95"/>
      <c r="AQ816" s="95"/>
      <c r="AR816" s="95"/>
      <c r="AS816" s="95"/>
      <c r="AT816" s="95"/>
      <c r="AU816" s="95"/>
      <c r="AV816" s="95"/>
      <c r="AW816" s="95"/>
      <c r="AX816" s="95"/>
      <c r="AY816" s="95"/>
      <c r="AZ816" s="95"/>
      <c r="BA816" s="95"/>
      <c r="BB816" s="95"/>
      <c r="BC816" s="95"/>
      <c r="BD816" s="95"/>
      <c r="BE816" s="95"/>
      <c r="BF816" s="95"/>
      <c r="BG816" s="95"/>
    </row>
    <row r="817">
      <c r="B817" s="95"/>
      <c r="C817" s="95"/>
      <c r="D817" s="95"/>
      <c r="E817" s="95"/>
      <c r="F817" s="95"/>
      <c r="G817" s="95"/>
      <c r="H817" s="95"/>
      <c r="I817" s="96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  <c r="AI817" s="95"/>
      <c r="AJ817" s="95"/>
      <c r="AK817" s="95"/>
      <c r="AL817" s="95"/>
      <c r="AM817" s="95"/>
      <c r="AN817" s="95"/>
      <c r="AO817" s="95"/>
      <c r="AP817" s="95"/>
      <c r="AQ817" s="95"/>
      <c r="AR817" s="95"/>
      <c r="AS817" s="95"/>
      <c r="AT817" s="95"/>
      <c r="AU817" s="95"/>
      <c r="AV817" s="95"/>
      <c r="AW817" s="95"/>
      <c r="AX817" s="95"/>
      <c r="AY817" s="95"/>
      <c r="AZ817" s="95"/>
      <c r="BA817" s="95"/>
      <c r="BB817" s="95"/>
      <c r="BC817" s="95"/>
      <c r="BD817" s="95"/>
      <c r="BE817" s="95"/>
      <c r="BF817" s="95"/>
      <c r="BG817" s="95"/>
    </row>
    <row r="818">
      <c r="B818" s="95"/>
      <c r="C818" s="95"/>
      <c r="D818" s="95"/>
      <c r="E818" s="95"/>
      <c r="F818" s="95"/>
      <c r="G818" s="95"/>
      <c r="H818" s="95"/>
      <c r="I818" s="96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  <c r="AI818" s="95"/>
      <c r="AJ818" s="95"/>
      <c r="AK818" s="95"/>
      <c r="AL818" s="95"/>
      <c r="AM818" s="95"/>
      <c r="AN818" s="95"/>
      <c r="AO818" s="95"/>
      <c r="AP818" s="95"/>
      <c r="AQ818" s="95"/>
      <c r="AR818" s="95"/>
      <c r="AS818" s="95"/>
      <c r="AT818" s="95"/>
      <c r="AU818" s="95"/>
      <c r="AV818" s="95"/>
      <c r="AW818" s="95"/>
      <c r="AX818" s="95"/>
      <c r="AY818" s="95"/>
      <c r="AZ818" s="95"/>
      <c r="BA818" s="95"/>
      <c r="BB818" s="95"/>
      <c r="BC818" s="95"/>
      <c r="BD818" s="95"/>
      <c r="BE818" s="95"/>
      <c r="BF818" s="95"/>
      <c r="BG818" s="95"/>
    </row>
    <row r="819">
      <c r="B819" s="95"/>
      <c r="C819" s="95"/>
      <c r="D819" s="95"/>
      <c r="E819" s="95"/>
      <c r="F819" s="95"/>
      <c r="G819" s="95"/>
      <c r="H819" s="95"/>
      <c r="I819" s="96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  <c r="AN819" s="95"/>
      <c r="AO819" s="95"/>
      <c r="AP819" s="95"/>
      <c r="AQ819" s="95"/>
      <c r="AR819" s="95"/>
      <c r="AS819" s="95"/>
      <c r="AT819" s="95"/>
      <c r="AU819" s="95"/>
      <c r="AV819" s="95"/>
      <c r="AW819" s="95"/>
      <c r="AX819" s="95"/>
      <c r="AY819" s="95"/>
      <c r="AZ819" s="95"/>
      <c r="BA819" s="95"/>
      <c r="BB819" s="95"/>
      <c r="BC819" s="95"/>
      <c r="BD819" s="95"/>
      <c r="BE819" s="95"/>
      <c r="BF819" s="95"/>
      <c r="BG819" s="95"/>
    </row>
    <row r="820">
      <c r="B820" s="95"/>
      <c r="C820" s="95"/>
      <c r="D820" s="95"/>
      <c r="E820" s="95"/>
      <c r="F820" s="95"/>
      <c r="G820" s="95"/>
      <c r="H820" s="95"/>
      <c r="I820" s="96"/>
      <c r="J820" s="95"/>
      <c r="K820" s="95"/>
      <c r="L820" s="95"/>
      <c r="M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  <c r="AN820" s="95"/>
      <c r="AO820" s="95"/>
      <c r="AP820" s="95"/>
      <c r="AQ820" s="95"/>
      <c r="AR820" s="95"/>
      <c r="AS820" s="95"/>
      <c r="AT820" s="95"/>
      <c r="AU820" s="95"/>
      <c r="AV820" s="95"/>
      <c r="AW820" s="95"/>
      <c r="AX820" s="95"/>
      <c r="AY820" s="95"/>
      <c r="AZ820" s="95"/>
      <c r="BA820" s="95"/>
      <c r="BB820" s="95"/>
      <c r="BC820" s="95"/>
      <c r="BD820" s="95"/>
      <c r="BE820" s="95"/>
      <c r="BF820" s="95"/>
      <c r="BG820" s="95"/>
    </row>
    <row r="821">
      <c r="B821" s="95"/>
      <c r="C821" s="95"/>
      <c r="D821" s="95"/>
      <c r="E821" s="95"/>
      <c r="F821" s="95"/>
      <c r="G821" s="95"/>
      <c r="H821" s="95"/>
      <c r="I821" s="96"/>
      <c r="J821" s="95"/>
      <c r="K821" s="95"/>
      <c r="L821" s="95"/>
      <c r="M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  <c r="AN821" s="95"/>
      <c r="AO821" s="95"/>
      <c r="AP821" s="95"/>
      <c r="AQ821" s="95"/>
      <c r="AR821" s="95"/>
      <c r="AS821" s="95"/>
      <c r="AT821" s="95"/>
      <c r="AU821" s="95"/>
      <c r="AV821" s="95"/>
      <c r="AW821" s="95"/>
      <c r="AX821" s="95"/>
      <c r="AY821" s="95"/>
      <c r="AZ821" s="95"/>
      <c r="BA821" s="95"/>
      <c r="BB821" s="95"/>
      <c r="BC821" s="95"/>
      <c r="BD821" s="95"/>
      <c r="BE821" s="95"/>
      <c r="BF821" s="95"/>
      <c r="BG821" s="95"/>
    </row>
    <row r="822">
      <c r="B822" s="95"/>
      <c r="C822" s="95"/>
      <c r="D822" s="95"/>
      <c r="E822" s="95"/>
      <c r="F822" s="95"/>
      <c r="G822" s="95"/>
      <c r="H822" s="95"/>
      <c r="I822" s="96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  <c r="AN822" s="95"/>
      <c r="AO822" s="95"/>
      <c r="AP822" s="95"/>
      <c r="AQ822" s="95"/>
      <c r="AR822" s="95"/>
      <c r="AS822" s="95"/>
      <c r="AT822" s="95"/>
      <c r="AU822" s="95"/>
      <c r="AV822" s="95"/>
      <c r="AW822" s="95"/>
      <c r="AX822" s="95"/>
      <c r="AY822" s="95"/>
      <c r="AZ822" s="95"/>
      <c r="BA822" s="95"/>
      <c r="BB822" s="95"/>
      <c r="BC822" s="95"/>
      <c r="BD822" s="95"/>
      <c r="BE822" s="95"/>
      <c r="BF822" s="95"/>
      <c r="BG822" s="95"/>
    </row>
    <row r="823">
      <c r="B823" s="95"/>
      <c r="C823" s="95"/>
      <c r="D823" s="95"/>
      <c r="E823" s="95"/>
      <c r="F823" s="95"/>
      <c r="G823" s="95"/>
      <c r="H823" s="95"/>
      <c r="I823" s="96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  <c r="AN823" s="95"/>
      <c r="AO823" s="95"/>
      <c r="AP823" s="95"/>
      <c r="AQ823" s="95"/>
      <c r="AR823" s="95"/>
      <c r="AS823" s="95"/>
      <c r="AT823" s="95"/>
      <c r="AU823" s="95"/>
      <c r="AV823" s="95"/>
      <c r="AW823" s="95"/>
      <c r="AX823" s="95"/>
      <c r="AY823" s="95"/>
      <c r="AZ823" s="95"/>
      <c r="BA823" s="95"/>
      <c r="BB823" s="95"/>
      <c r="BC823" s="95"/>
      <c r="BD823" s="95"/>
      <c r="BE823" s="95"/>
      <c r="BF823" s="95"/>
      <c r="BG823" s="95"/>
    </row>
    <row r="824">
      <c r="B824" s="95"/>
      <c r="C824" s="95"/>
      <c r="D824" s="95"/>
      <c r="E824" s="95"/>
      <c r="F824" s="95"/>
      <c r="G824" s="95"/>
      <c r="H824" s="95"/>
      <c r="I824" s="96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  <c r="AN824" s="95"/>
      <c r="AO824" s="95"/>
      <c r="AP824" s="95"/>
      <c r="AQ824" s="95"/>
      <c r="AR824" s="95"/>
      <c r="AS824" s="95"/>
      <c r="AT824" s="95"/>
      <c r="AU824" s="95"/>
      <c r="AV824" s="95"/>
      <c r="AW824" s="95"/>
      <c r="AX824" s="95"/>
      <c r="AY824" s="95"/>
      <c r="AZ824" s="95"/>
      <c r="BA824" s="95"/>
      <c r="BB824" s="95"/>
      <c r="BC824" s="95"/>
      <c r="BD824" s="95"/>
      <c r="BE824" s="95"/>
      <c r="BF824" s="95"/>
      <c r="BG824" s="95"/>
    </row>
    <row r="825">
      <c r="B825" s="95"/>
      <c r="C825" s="95"/>
      <c r="D825" s="95"/>
      <c r="E825" s="95"/>
      <c r="F825" s="95"/>
      <c r="G825" s="95"/>
      <c r="H825" s="95"/>
      <c r="I825" s="96"/>
      <c r="J825" s="95"/>
      <c r="K825" s="95"/>
      <c r="L825" s="95"/>
      <c r="M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  <c r="AN825" s="95"/>
      <c r="AO825" s="95"/>
      <c r="AP825" s="95"/>
      <c r="AQ825" s="95"/>
      <c r="AR825" s="95"/>
      <c r="AS825" s="95"/>
      <c r="AT825" s="95"/>
      <c r="AU825" s="95"/>
      <c r="AV825" s="95"/>
      <c r="AW825" s="95"/>
      <c r="AX825" s="95"/>
      <c r="AY825" s="95"/>
      <c r="AZ825" s="95"/>
      <c r="BA825" s="95"/>
      <c r="BB825" s="95"/>
      <c r="BC825" s="95"/>
      <c r="BD825" s="95"/>
      <c r="BE825" s="95"/>
      <c r="BF825" s="95"/>
      <c r="BG825" s="95"/>
    </row>
    <row r="826">
      <c r="B826" s="95"/>
      <c r="C826" s="95"/>
      <c r="D826" s="95"/>
      <c r="E826" s="95"/>
      <c r="F826" s="95"/>
      <c r="G826" s="95"/>
      <c r="H826" s="95"/>
      <c r="I826" s="96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  <c r="AN826" s="95"/>
      <c r="AO826" s="95"/>
      <c r="AP826" s="95"/>
      <c r="AQ826" s="95"/>
      <c r="AR826" s="95"/>
      <c r="AS826" s="95"/>
      <c r="AT826" s="95"/>
      <c r="AU826" s="95"/>
      <c r="AV826" s="95"/>
      <c r="AW826" s="95"/>
      <c r="AX826" s="95"/>
      <c r="AY826" s="95"/>
      <c r="AZ826" s="95"/>
      <c r="BA826" s="95"/>
      <c r="BB826" s="95"/>
      <c r="BC826" s="95"/>
      <c r="BD826" s="95"/>
      <c r="BE826" s="95"/>
      <c r="BF826" s="95"/>
      <c r="BG826" s="95"/>
    </row>
    <row r="827">
      <c r="B827" s="95"/>
      <c r="C827" s="95"/>
      <c r="D827" s="95"/>
      <c r="E827" s="95"/>
      <c r="F827" s="95"/>
      <c r="G827" s="95"/>
      <c r="H827" s="95"/>
      <c r="I827" s="96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  <c r="AT827" s="95"/>
      <c r="AU827" s="95"/>
      <c r="AV827" s="95"/>
      <c r="AW827" s="95"/>
      <c r="AX827" s="95"/>
      <c r="AY827" s="95"/>
      <c r="AZ827" s="95"/>
      <c r="BA827" s="95"/>
      <c r="BB827" s="95"/>
      <c r="BC827" s="95"/>
      <c r="BD827" s="95"/>
      <c r="BE827" s="95"/>
      <c r="BF827" s="95"/>
      <c r="BG827" s="95"/>
    </row>
    <row r="828">
      <c r="B828" s="95"/>
      <c r="C828" s="95"/>
      <c r="D828" s="95"/>
      <c r="E828" s="95"/>
      <c r="F828" s="95"/>
      <c r="G828" s="95"/>
      <c r="H828" s="95"/>
      <c r="I828" s="96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  <c r="AN828" s="95"/>
      <c r="AO828" s="95"/>
      <c r="AP828" s="95"/>
      <c r="AQ828" s="95"/>
      <c r="AR828" s="95"/>
      <c r="AS828" s="95"/>
      <c r="AT828" s="95"/>
      <c r="AU828" s="95"/>
      <c r="AV828" s="95"/>
      <c r="AW828" s="95"/>
      <c r="AX828" s="95"/>
      <c r="AY828" s="95"/>
      <c r="AZ828" s="95"/>
      <c r="BA828" s="95"/>
      <c r="BB828" s="95"/>
      <c r="BC828" s="95"/>
      <c r="BD828" s="95"/>
      <c r="BE828" s="95"/>
      <c r="BF828" s="95"/>
      <c r="BG828" s="95"/>
    </row>
    <row r="829">
      <c r="B829" s="95"/>
      <c r="C829" s="95"/>
      <c r="D829" s="95"/>
      <c r="E829" s="95"/>
      <c r="F829" s="95"/>
      <c r="G829" s="95"/>
      <c r="H829" s="95"/>
      <c r="I829" s="96"/>
      <c r="J829" s="95"/>
      <c r="K829" s="95"/>
      <c r="L829" s="95"/>
      <c r="M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  <c r="AN829" s="95"/>
      <c r="AO829" s="95"/>
      <c r="AP829" s="95"/>
      <c r="AQ829" s="95"/>
      <c r="AR829" s="95"/>
      <c r="AS829" s="95"/>
      <c r="AT829" s="95"/>
      <c r="AU829" s="95"/>
      <c r="AV829" s="95"/>
      <c r="AW829" s="95"/>
      <c r="AX829" s="95"/>
      <c r="AY829" s="95"/>
      <c r="AZ829" s="95"/>
      <c r="BA829" s="95"/>
      <c r="BB829" s="95"/>
      <c r="BC829" s="95"/>
      <c r="BD829" s="95"/>
      <c r="BE829" s="95"/>
      <c r="BF829" s="95"/>
      <c r="BG829" s="95"/>
    </row>
    <row r="830">
      <c r="B830" s="95"/>
      <c r="C830" s="95"/>
      <c r="D830" s="95"/>
      <c r="E830" s="95"/>
      <c r="F830" s="95"/>
      <c r="G830" s="95"/>
      <c r="H830" s="95"/>
      <c r="I830" s="96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  <c r="AN830" s="95"/>
      <c r="AO830" s="95"/>
      <c r="AP830" s="95"/>
      <c r="AQ830" s="95"/>
      <c r="AR830" s="95"/>
      <c r="AS830" s="95"/>
      <c r="AT830" s="95"/>
      <c r="AU830" s="95"/>
      <c r="AV830" s="95"/>
      <c r="AW830" s="95"/>
      <c r="AX830" s="95"/>
      <c r="AY830" s="95"/>
      <c r="AZ830" s="95"/>
      <c r="BA830" s="95"/>
      <c r="BB830" s="95"/>
      <c r="BC830" s="95"/>
      <c r="BD830" s="95"/>
      <c r="BE830" s="95"/>
      <c r="BF830" s="95"/>
      <c r="BG830" s="95"/>
    </row>
    <row r="831">
      <c r="B831" s="95"/>
      <c r="C831" s="95"/>
      <c r="D831" s="95"/>
      <c r="E831" s="95"/>
      <c r="F831" s="95"/>
      <c r="G831" s="95"/>
      <c r="H831" s="95"/>
      <c r="I831" s="96"/>
      <c r="J831" s="95"/>
      <c r="K831" s="95"/>
      <c r="L831" s="95"/>
      <c r="M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  <c r="AN831" s="95"/>
      <c r="AO831" s="95"/>
      <c r="AP831" s="95"/>
      <c r="AQ831" s="95"/>
      <c r="AR831" s="95"/>
      <c r="AS831" s="95"/>
      <c r="AT831" s="95"/>
      <c r="AU831" s="95"/>
      <c r="AV831" s="95"/>
      <c r="AW831" s="95"/>
      <c r="AX831" s="95"/>
      <c r="AY831" s="95"/>
      <c r="AZ831" s="95"/>
      <c r="BA831" s="95"/>
      <c r="BB831" s="95"/>
      <c r="BC831" s="95"/>
      <c r="BD831" s="95"/>
      <c r="BE831" s="95"/>
      <c r="BF831" s="95"/>
      <c r="BG831" s="95"/>
    </row>
    <row r="832">
      <c r="B832" s="95"/>
      <c r="C832" s="95"/>
      <c r="D832" s="95"/>
      <c r="E832" s="95"/>
      <c r="F832" s="95"/>
      <c r="G832" s="95"/>
      <c r="H832" s="95"/>
      <c r="I832" s="96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  <c r="AN832" s="95"/>
      <c r="AO832" s="95"/>
      <c r="AP832" s="95"/>
      <c r="AQ832" s="95"/>
      <c r="AR832" s="95"/>
      <c r="AS832" s="95"/>
      <c r="AT832" s="95"/>
      <c r="AU832" s="95"/>
      <c r="AV832" s="95"/>
      <c r="AW832" s="95"/>
      <c r="AX832" s="95"/>
      <c r="AY832" s="95"/>
      <c r="AZ832" s="95"/>
      <c r="BA832" s="95"/>
      <c r="BB832" s="95"/>
      <c r="BC832" s="95"/>
      <c r="BD832" s="95"/>
      <c r="BE832" s="95"/>
      <c r="BF832" s="95"/>
      <c r="BG832" s="95"/>
    </row>
    <row r="833">
      <c r="B833" s="95"/>
      <c r="C833" s="95"/>
      <c r="D833" s="95"/>
      <c r="E833" s="95"/>
      <c r="F833" s="95"/>
      <c r="G833" s="95"/>
      <c r="H833" s="95"/>
      <c r="I833" s="96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  <c r="AN833" s="95"/>
      <c r="AO833" s="95"/>
      <c r="AP833" s="95"/>
      <c r="AQ833" s="95"/>
      <c r="AR833" s="95"/>
      <c r="AS833" s="95"/>
      <c r="AT833" s="95"/>
      <c r="AU833" s="95"/>
      <c r="AV833" s="95"/>
      <c r="AW833" s="95"/>
      <c r="AX833" s="95"/>
      <c r="AY833" s="95"/>
      <c r="AZ833" s="95"/>
      <c r="BA833" s="95"/>
      <c r="BB833" s="95"/>
      <c r="BC833" s="95"/>
      <c r="BD833" s="95"/>
      <c r="BE833" s="95"/>
      <c r="BF833" s="95"/>
      <c r="BG833" s="95"/>
    </row>
    <row r="834">
      <c r="B834" s="95"/>
      <c r="C834" s="95"/>
      <c r="D834" s="95"/>
      <c r="E834" s="95"/>
      <c r="F834" s="95"/>
      <c r="G834" s="95"/>
      <c r="H834" s="95"/>
      <c r="I834" s="96"/>
      <c r="J834" s="95"/>
      <c r="K834" s="95"/>
      <c r="L834" s="95"/>
      <c r="M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  <c r="AN834" s="95"/>
      <c r="AO834" s="95"/>
      <c r="AP834" s="95"/>
      <c r="AQ834" s="95"/>
      <c r="AR834" s="95"/>
      <c r="AS834" s="95"/>
      <c r="AT834" s="95"/>
      <c r="AU834" s="95"/>
      <c r="AV834" s="95"/>
      <c r="AW834" s="95"/>
      <c r="AX834" s="95"/>
      <c r="AY834" s="95"/>
      <c r="AZ834" s="95"/>
      <c r="BA834" s="95"/>
      <c r="BB834" s="95"/>
      <c r="BC834" s="95"/>
      <c r="BD834" s="95"/>
      <c r="BE834" s="95"/>
      <c r="BF834" s="95"/>
      <c r="BG834" s="95"/>
    </row>
    <row r="835">
      <c r="B835" s="95"/>
      <c r="C835" s="95"/>
      <c r="D835" s="95"/>
      <c r="E835" s="95"/>
      <c r="F835" s="95"/>
      <c r="G835" s="95"/>
      <c r="H835" s="95"/>
      <c r="I835" s="96"/>
      <c r="J835" s="95"/>
      <c r="K835" s="95"/>
      <c r="L835" s="95"/>
      <c r="M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  <c r="AN835" s="95"/>
      <c r="AO835" s="95"/>
      <c r="AP835" s="95"/>
      <c r="AQ835" s="95"/>
      <c r="AR835" s="95"/>
      <c r="AS835" s="95"/>
      <c r="AT835" s="95"/>
      <c r="AU835" s="95"/>
      <c r="AV835" s="95"/>
      <c r="AW835" s="95"/>
      <c r="AX835" s="95"/>
      <c r="AY835" s="95"/>
      <c r="AZ835" s="95"/>
      <c r="BA835" s="95"/>
      <c r="BB835" s="95"/>
      <c r="BC835" s="95"/>
      <c r="BD835" s="95"/>
      <c r="BE835" s="95"/>
      <c r="BF835" s="95"/>
      <c r="BG835" s="95"/>
    </row>
    <row r="836">
      <c r="B836" s="95"/>
      <c r="C836" s="95"/>
      <c r="D836" s="95"/>
      <c r="E836" s="95"/>
      <c r="F836" s="95"/>
      <c r="G836" s="95"/>
      <c r="H836" s="95"/>
      <c r="I836" s="96"/>
      <c r="J836" s="95"/>
      <c r="K836" s="95"/>
      <c r="L836" s="95"/>
      <c r="M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  <c r="AN836" s="95"/>
      <c r="AO836" s="95"/>
      <c r="AP836" s="95"/>
      <c r="AQ836" s="95"/>
      <c r="AR836" s="95"/>
      <c r="AS836" s="95"/>
      <c r="AT836" s="95"/>
      <c r="AU836" s="95"/>
      <c r="AV836" s="95"/>
      <c r="AW836" s="95"/>
      <c r="AX836" s="95"/>
      <c r="AY836" s="95"/>
      <c r="AZ836" s="95"/>
      <c r="BA836" s="95"/>
      <c r="BB836" s="95"/>
      <c r="BC836" s="95"/>
      <c r="BD836" s="95"/>
      <c r="BE836" s="95"/>
      <c r="BF836" s="95"/>
      <c r="BG836" s="95"/>
    </row>
    <row r="837">
      <c r="B837" s="95"/>
      <c r="C837" s="95"/>
      <c r="D837" s="95"/>
      <c r="E837" s="95"/>
      <c r="F837" s="95"/>
      <c r="G837" s="95"/>
      <c r="H837" s="95"/>
      <c r="I837" s="96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  <c r="AN837" s="95"/>
      <c r="AO837" s="95"/>
      <c r="AP837" s="95"/>
      <c r="AQ837" s="95"/>
      <c r="AR837" s="95"/>
      <c r="AS837" s="95"/>
      <c r="AT837" s="95"/>
      <c r="AU837" s="95"/>
      <c r="AV837" s="95"/>
      <c r="AW837" s="95"/>
      <c r="AX837" s="95"/>
      <c r="AY837" s="95"/>
      <c r="AZ837" s="95"/>
      <c r="BA837" s="95"/>
      <c r="BB837" s="95"/>
      <c r="BC837" s="95"/>
      <c r="BD837" s="95"/>
      <c r="BE837" s="95"/>
      <c r="BF837" s="95"/>
      <c r="BG837" s="95"/>
    </row>
    <row r="838">
      <c r="B838" s="95"/>
      <c r="C838" s="95"/>
      <c r="D838" s="95"/>
      <c r="E838" s="95"/>
      <c r="F838" s="95"/>
      <c r="G838" s="95"/>
      <c r="H838" s="95"/>
      <c r="I838" s="96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  <c r="AI838" s="95"/>
      <c r="AJ838" s="95"/>
      <c r="AK838" s="95"/>
      <c r="AL838" s="95"/>
      <c r="AM838" s="95"/>
      <c r="AN838" s="95"/>
      <c r="AO838" s="95"/>
      <c r="AP838" s="95"/>
      <c r="AQ838" s="95"/>
      <c r="AR838" s="95"/>
      <c r="AS838" s="95"/>
      <c r="AT838" s="95"/>
      <c r="AU838" s="95"/>
      <c r="AV838" s="95"/>
      <c r="AW838" s="95"/>
      <c r="AX838" s="95"/>
      <c r="AY838" s="95"/>
      <c r="AZ838" s="95"/>
      <c r="BA838" s="95"/>
      <c r="BB838" s="95"/>
      <c r="BC838" s="95"/>
      <c r="BD838" s="95"/>
      <c r="BE838" s="95"/>
      <c r="BF838" s="95"/>
      <c r="BG838" s="95"/>
    </row>
    <row r="839">
      <c r="B839" s="95"/>
      <c r="C839" s="95"/>
      <c r="D839" s="95"/>
      <c r="E839" s="95"/>
      <c r="F839" s="95"/>
      <c r="G839" s="95"/>
      <c r="H839" s="95"/>
      <c r="I839" s="96"/>
      <c r="J839" s="95"/>
      <c r="K839" s="95"/>
      <c r="L839" s="95"/>
      <c r="M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  <c r="AI839" s="95"/>
      <c r="AJ839" s="95"/>
      <c r="AK839" s="95"/>
      <c r="AL839" s="95"/>
      <c r="AM839" s="95"/>
      <c r="AN839" s="95"/>
      <c r="AO839" s="95"/>
      <c r="AP839" s="95"/>
      <c r="AQ839" s="95"/>
      <c r="AR839" s="95"/>
      <c r="AS839" s="95"/>
      <c r="AT839" s="95"/>
      <c r="AU839" s="95"/>
      <c r="AV839" s="95"/>
      <c r="AW839" s="95"/>
      <c r="AX839" s="95"/>
      <c r="AY839" s="95"/>
      <c r="AZ839" s="95"/>
      <c r="BA839" s="95"/>
      <c r="BB839" s="95"/>
      <c r="BC839" s="95"/>
      <c r="BD839" s="95"/>
      <c r="BE839" s="95"/>
      <c r="BF839" s="95"/>
      <c r="BG839" s="95"/>
    </row>
    <row r="840">
      <c r="B840" s="95"/>
      <c r="C840" s="95"/>
      <c r="D840" s="95"/>
      <c r="E840" s="95"/>
      <c r="F840" s="95"/>
      <c r="G840" s="95"/>
      <c r="H840" s="95"/>
      <c r="I840" s="96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  <c r="AI840" s="95"/>
      <c r="AJ840" s="95"/>
      <c r="AK840" s="95"/>
      <c r="AL840" s="95"/>
      <c r="AM840" s="95"/>
      <c r="AN840" s="95"/>
      <c r="AO840" s="95"/>
      <c r="AP840" s="95"/>
      <c r="AQ840" s="95"/>
      <c r="AR840" s="95"/>
      <c r="AS840" s="95"/>
      <c r="AT840" s="95"/>
      <c r="AU840" s="95"/>
      <c r="AV840" s="95"/>
      <c r="AW840" s="95"/>
      <c r="AX840" s="95"/>
      <c r="AY840" s="95"/>
      <c r="AZ840" s="95"/>
      <c r="BA840" s="95"/>
      <c r="BB840" s="95"/>
      <c r="BC840" s="95"/>
      <c r="BD840" s="95"/>
      <c r="BE840" s="95"/>
      <c r="BF840" s="95"/>
      <c r="BG840" s="95"/>
    </row>
    <row r="841">
      <c r="B841" s="95"/>
      <c r="C841" s="95"/>
      <c r="D841" s="95"/>
      <c r="E841" s="95"/>
      <c r="F841" s="95"/>
      <c r="G841" s="95"/>
      <c r="H841" s="95"/>
      <c r="I841" s="96"/>
      <c r="J841" s="95"/>
      <c r="K841" s="95"/>
      <c r="L841" s="95"/>
      <c r="M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  <c r="AI841" s="95"/>
      <c r="AJ841" s="95"/>
      <c r="AK841" s="95"/>
      <c r="AL841" s="95"/>
      <c r="AM841" s="95"/>
      <c r="AN841" s="95"/>
      <c r="AO841" s="95"/>
      <c r="AP841" s="95"/>
      <c r="AQ841" s="95"/>
      <c r="AR841" s="95"/>
      <c r="AS841" s="95"/>
      <c r="AT841" s="95"/>
      <c r="AU841" s="95"/>
      <c r="AV841" s="95"/>
      <c r="AW841" s="95"/>
      <c r="AX841" s="95"/>
      <c r="AY841" s="95"/>
      <c r="AZ841" s="95"/>
      <c r="BA841" s="95"/>
      <c r="BB841" s="95"/>
      <c r="BC841" s="95"/>
      <c r="BD841" s="95"/>
      <c r="BE841" s="95"/>
      <c r="BF841" s="95"/>
      <c r="BG841" s="95"/>
    </row>
    <row r="842">
      <c r="B842" s="95"/>
      <c r="C842" s="95"/>
      <c r="D842" s="95"/>
      <c r="E842" s="95"/>
      <c r="F842" s="95"/>
      <c r="G842" s="95"/>
      <c r="H842" s="95"/>
      <c r="I842" s="96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  <c r="Z842" s="95"/>
      <c r="AA842" s="95"/>
      <c r="AB842" s="95"/>
      <c r="AC842" s="95"/>
      <c r="AD842" s="95"/>
      <c r="AE842" s="95"/>
      <c r="AF842" s="95"/>
      <c r="AG842" s="95"/>
      <c r="AH842" s="95"/>
      <c r="AI842" s="95"/>
      <c r="AJ842" s="95"/>
      <c r="AK842" s="95"/>
      <c r="AL842" s="95"/>
      <c r="AM842" s="95"/>
      <c r="AN842" s="95"/>
      <c r="AO842" s="95"/>
      <c r="AP842" s="95"/>
      <c r="AQ842" s="95"/>
      <c r="AR842" s="95"/>
      <c r="AS842" s="95"/>
      <c r="AT842" s="95"/>
      <c r="AU842" s="95"/>
      <c r="AV842" s="95"/>
      <c r="AW842" s="95"/>
      <c r="AX842" s="95"/>
      <c r="AY842" s="95"/>
      <c r="AZ842" s="95"/>
      <c r="BA842" s="95"/>
      <c r="BB842" s="95"/>
      <c r="BC842" s="95"/>
      <c r="BD842" s="95"/>
      <c r="BE842" s="95"/>
      <c r="BF842" s="95"/>
      <c r="BG842" s="95"/>
    </row>
    <row r="843">
      <c r="B843" s="95"/>
      <c r="C843" s="95"/>
      <c r="D843" s="95"/>
      <c r="E843" s="95"/>
      <c r="F843" s="95"/>
      <c r="G843" s="95"/>
      <c r="H843" s="95"/>
      <c r="I843" s="96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  <c r="Z843" s="95"/>
      <c r="AA843" s="95"/>
      <c r="AB843" s="95"/>
      <c r="AC843" s="95"/>
      <c r="AD843" s="95"/>
      <c r="AE843" s="95"/>
      <c r="AF843" s="95"/>
      <c r="AG843" s="95"/>
      <c r="AH843" s="95"/>
      <c r="AI843" s="95"/>
      <c r="AJ843" s="95"/>
      <c r="AK843" s="95"/>
      <c r="AL843" s="95"/>
      <c r="AM843" s="95"/>
      <c r="AN843" s="95"/>
      <c r="AO843" s="95"/>
      <c r="AP843" s="95"/>
      <c r="AQ843" s="95"/>
      <c r="AR843" s="95"/>
      <c r="AS843" s="95"/>
      <c r="AT843" s="95"/>
      <c r="AU843" s="95"/>
      <c r="AV843" s="95"/>
      <c r="AW843" s="95"/>
      <c r="AX843" s="95"/>
      <c r="AY843" s="95"/>
      <c r="AZ843" s="95"/>
      <c r="BA843" s="95"/>
      <c r="BB843" s="95"/>
      <c r="BC843" s="95"/>
      <c r="BD843" s="95"/>
      <c r="BE843" s="95"/>
      <c r="BF843" s="95"/>
      <c r="BG843" s="95"/>
    </row>
    <row r="844">
      <c r="B844" s="95"/>
      <c r="C844" s="95"/>
      <c r="D844" s="95"/>
      <c r="E844" s="95"/>
      <c r="F844" s="95"/>
      <c r="G844" s="95"/>
      <c r="H844" s="95"/>
      <c r="I844" s="96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  <c r="Z844" s="95"/>
      <c r="AA844" s="95"/>
      <c r="AB844" s="95"/>
      <c r="AC844" s="95"/>
      <c r="AD844" s="95"/>
      <c r="AE844" s="95"/>
      <c r="AF844" s="95"/>
      <c r="AG844" s="95"/>
      <c r="AH844" s="95"/>
      <c r="AI844" s="95"/>
      <c r="AJ844" s="95"/>
      <c r="AK844" s="95"/>
      <c r="AL844" s="95"/>
      <c r="AM844" s="95"/>
      <c r="AN844" s="95"/>
      <c r="AO844" s="95"/>
      <c r="AP844" s="95"/>
      <c r="AQ844" s="95"/>
      <c r="AR844" s="95"/>
      <c r="AS844" s="95"/>
      <c r="AT844" s="95"/>
      <c r="AU844" s="95"/>
      <c r="AV844" s="95"/>
      <c r="AW844" s="95"/>
      <c r="AX844" s="95"/>
      <c r="AY844" s="95"/>
      <c r="AZ844" s="95"/>
      <c r="BA844" s="95"/>
      <c r="BB844" s="95"/>
      <c r="BC844" s="95"/>
      <c r="BD844" s="95"/>
      <c r="BE844" s="95"/>
      <c r="BF844" s="95"/>
      <c r="BG844" s="95"/>
    </row>
    <row r="845">
      <c r="B845" s="95"/>
      <c r="C845" s="95"/>
      <c r="D845" s="95"/>
      <c r="E845" s="95"/>
      <c r="F845" s="95"/>
      <c r="G845" s="95"/>
      <c r="H845" s="95"/>
      <c r="I845" s="96"/>
      <c r="J845" s="95"/>
      <c r="K845" s="95"/>
      <c r="L845" s="95"/>
      <c r="M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X845" s="95"/>
      <c r="Y845" s="95"/>
      <c r="Z845" s="95"/>
      <c r="AA845" s="95"/>
      <c r="AB845" s="95"/>
      <c r="AC845" s="95"/>
      <c r="AD845" s="95"/>
      <c r="AE845" s="95"/>
      <c r="AF845" s="95"/>
      <c r="AG845" s="95"/>
      <c r="AH845" s="95"/>
      <c r="AI845" s="95"/>
      <c r="AJ845" s="95"/>
      <c r="AK845" s="95"/>
      <c r="AL845" s="95"/>
      <c r="AM845" s="95"/>
      <c r="AN845" s="95"/>
      <c r="AO845" s="95"/>
      <c r="AP845" s="95"/>
      <c r="AQ845" s="95"/>
      <c r="AR845" s="95"/>
      <c r="AS845" s="95"/>
      <c r="AT845" s="95"/>
      <c r="AU845" s="95"/>
      <c r="AV845" s="95"/>
      <c r="AW845" s="95"/>
      <c r="AX845" s="95"/>
      <c r="AY845" s="95"/>
      <c r="AZ845" s="95"/>
      <c r="BA845" s="95"/>
      <c r="BB845" s="95"/>
      <c r="BC845" s="95"/>
      <c r="BD845" s="95"/>
      <c r="BE845" s="95"/>
      <c r="BF845" s="95"/>
      <c r="BG845" s="95"/>
    </row>
    <row r="846">
      <c r="B846" s="95"/>
      <c r="C846" s="95"/>
      <c r="D846" s="95"/>
      <c r="E846" s="95"/>
      <c r="F846" s="95"/>
      <c r="G846" s="95"/>
      <c r="H846" s="95"/>
      <c r="I846" s="96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X846" s="95"/>
      <c r="Y846" s="95"/>
      <c r="Z846" s="95"/>
      <c r="AA846" s="95"/>
      <c r="AB846" s="95"/>
      <c r="AC846" s="95"/>
      <c r="AD846" s="95"/>
      <c r="AE846" s="95"/>
      <c r="AF846" s="95"/>
      <c r="AG846" s="95"/>
      <c r="AH846" s="95"/>
      <c r="AI846" s="95"/>
      <c r="AJ846" s="95"/>
      <c r="AK846" s="95"/>
      <c r="AL846" s="95"/>
      <c r="AM846" s="95"/>
      <c r="AN846" s="95"/>
      <c r="AO846" s="95"/>
      <c r="AP846" s="95"/>
      <c r="AQ846" s="95"/>
      <c r="AR846" s="95"/>
      <c r="AS846" s="95"/>
      <c r="AT846" s="95"/>
      <c r="AU846" s="95"/>
      <c r="AV846" s="95"/>
      <c r="AW846" s="95"/>
      <c r="AX846" s="95"/>
      <c r="AY846" s="95"/>
      <c r="AZ846" s="95"/>
      <c r="BA846" s="95"/>
      <c r="BB846" s="95"/>
      <c r="BC846" s="95"/>
      <c r="BD846" s="95"/>
      <c r="BE846" s="95"/>
      <c r="BF846" s="95"/>
      <c r="BG846" s="95"/>
    </row>
    <row r="847">
      <c r="B847" s="95"/>
      <c r="C847" s="95"/>
      <c r="D847" s="95"/>
      <c r="E847" s="95"/>
      <c r="F847" s="95"/>
      <c r="G847" s="95"/>
      <c r="H847" s="95"/>
      <c r="I847" s="96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  <c r="Z847" s="95"/>
      <c r="AA847" s="95"/>
      <c r="AB847" s="95"/>
      <c r="AC847" s="95"/>
      <c r="AD847" s="95"/>
      <c r="AE847" s="95"/>
      <c r="AF847" s="95"/>
      <c r="AG847" s="95"/>
      <c r="AH847" s="95"/>
      <c r="AI847" s="95"/>
      <c r="AJ847" s="95"/>
      <c r="AK847" s="95"/>
      <c r="AL847" s="95"/>
      <c r="AM847" s="95"/>
      <c r="AN847" s="95"/>
      <c r="AO847" s="95"/>
      <c r="AP847" s="95"/>
      <c r="AQ847" s="95"/>
      <c r="AR847" s="95"/>
      <c r="AS847" s="95"/>
      <c r="AT847" s="95"/>
      <c r="AU847" s="95"/>
      <c r="AV847" s="95"/>
      <c r="AW847" s="95"/>
      <c r="AX847" s="95"/>
      <c r="AY847" s="95"/>
      <c r="AZ847" s="95"/>
      <c r="BA847" s="95"/>
      <c r="BB847" s="95"/>
      <c r="BC847" s="95"/>
      <c r="BD847" s="95"/>
      <c r="BE847" s="95"/>
      <c r="BF847" s="95"/>
      <c r="BG847" s="95"/>
    </row>
    <row r="848">
      <c r="B848" s="95"/>
      <c r="C848" s="95"/>
      <c r="D848" s="95"/>
      <c r="E848" s="95"/>
      <c r="F848" s="95"/>
      <c r="G848" s="95"/>
      <c r="H848" s="95"/>
      <c r="I848" s="96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  <c r="Z848" s="95"/>
      <c r="AA848" s="95"/>
      <c r="AB848" s="95"/>
      <c r="AC848" s="95"/>
      <c r="AD848" s="95"/>
      <c r="AE848" s="95"/>
      <c r="AF848" s="95"/>
      <c r="AG848" s="95"/>
      <c r="AH848" s="95"/>
      <c r="AI848" s="95"/>
      <c r="AJ848" s="95"/>
      <c r="AK848" s="95"/>
      <c r="AL848" s="95"/>
      <c r="AM848" s="95"/>
      <c r="AN848" s="95"/>
      <c r="AO848" s="95"/>
      <c r="AP848" s="95"/>
      <c r="AQ848" s="95"/>
      <c r="AR848" s="95"/>
      <c r="AS848" s="95"/>
      <c r="AT848" s="95"/>
      <c r="AU848" s="95"/>
      <c r="AV848" s="95"/>
      <c r="AW848" s="95"/>
      <c r="AX848" s="95"/>
      <c r="AY848" s="95"/>
      <c r="AZ848" s="95"/>
      <c r="BA848" s="95"/>
      <c r="BB848" s="95"/>
      <c r="BC848" s="95"/>
      <c r="BD848" s="95"/>
      <c r="BE848" s="95"/>
      <c r="BF848" s="95"/>
      <c r="BG848" s="95"/>
    </row>
    <row r="849">
      <c r="B849" s="95"/>
      <c r="C849" s="95"/>
      <c r="D849" s="95"/>
      <c r="E849" s="95"/>
      <c r="F849" s="95"/>
      <c r="G849" s="95"/>
      <c r="H849" s="95"/>
      <c r="I849" s="96"/>
      <c r="J849" s="95"/>
      <c r="K849" s="95"/>
      <c r="L849" s="95"/>
      <c r="M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X849" s="95"/>
      <c r="Y849" s="95"/>
      <c r="Z849" s="95"/>
      <c r="AA849" s="95"/>
      <c r="AB849" s="95"/>
      <c r="AC849" s="95"/>
      <c r="AD849" s="95"/>
      <c r="AE849" s="95"/>
      <c r="AF849" s="95"/>
      <c r="AG849" s="95"/>
      <c r="AH849" s="95"/>
      <c r="AI849" s="95"/>
      <c r="AJ849" s="95"/>
      <c r="AK849" s="95"/>
      <c r="AL849" s="95"/>
      <c r="AM849" s="95"/>
      <c r="AN849" s="95"/>
      <c r="AO849" s="95"/>
      <c r="AP849" s="95"/>
      <c r="AQ849" s="95"/>
      <c r="AR849" s="95"/>
      <c r="AS849" s="95"/>
      <c r="AT849" s="95"/>
      <c r="AU849" s="95"/>
      <c r="AV849" s="95"/>
      <c r="AW849" s="95"/>
      <c r="AX849" s="95"/>
      <c r="AY849" s="95"/>
      <c r="AZ849" s="95"/>
      <c r="BA849" s="95"/>
      <c r="BB849" s="95"/>
      <c r="BC849" s="95"/>
      <c r="BD849" s="95"/>
      <c r="BE849" s="95"/>
      <c r="BF849" s="95"/>
      <c r="BG849" s="95"/>
    </row>
    <row r="850">
      <c r="B850" s="95"/>
      <c r="C850" s="95"/>
      <c r="D850" s="95"/>
      <c r="E850" s="95"/>
      <c r="F850" s="95"/>
      <c r="G850" s="95"/>
      <c r="H850" s="95"/>
      <c r="I850" s="96"/>
      <c r="J850" s="95"/>
      <c r="K850" s="95"/>
      <c r="L850" s="95"/>
      <c r="M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X850" s="95"/>
      <c r="Y850" s="95"/>
      <c r="Z850" s="95"/>
      <c r="AA850" s="95"/>
      <c r="AB850" s="95"/>
      <c r="AC850" s="95"/>
      <c r="AD850" s="95"/>
      <c r="AE850" s="95"/>
      <c r="AF850" s="95"/>
      <c r="AG850" s="95"/>
      <c r="AH850" s="95"/>
      <c r="AI850" s="95"/>
      <c r="AJ850" s="95"/>
      <c r="AK850" s="95"/>
      <c r="AL850" s="95"/>
      <c r="AM850" s="95"/>
      <c r="AN850" s="95"/>
      <c r="AO850" s="95"/>
      <c r="AP850" s="95"/>
      <c r="AQ850" s="95"/>
      <c r="AR850" s="95"/>
      <c r="AS850" s="95"/>
      <c r="AT850" s="95"/>
      <c r="AU850" s="95"/>
      <c r="AV850" s="95"/>
      <c r="AW850" s="95"/>
      <c r="AX850" s="95"/>
      <c r="AY850" s="95"/>
      <c r="AZ850" s="95"/>
      <c r="BA850" s="95"/>
      <c r="BB850" s="95"/>
      <c r="BC850" s="95"/>
      <c r="BD850" s="95"/>
      <c r="BE850" s="95"/>
      <c r="BF850" s="95"/>
      <c r="BG850" s="95"/>
    </row>
    <row r="851">
      <c r="B851" s="95"/>
      <c r="C851" s="95"/>
      <c r="D851" s="95"/>
      <c r="E851" s="95"/>
      <c r="F851" s="95"/>
      <c r="G851" s="95"/>
      <c r="H851" s="95"/>
      <c r="I851" s="96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X851" s="95"/>
      <c r="Y851" s="95"/>
      <c r="Z851" s="95"/>
      <c r="AA851" s="95"/>
      <c r="AB851" s="95"/>
      <c r="AC851" s="95"/>
      <c r="AD851" s="95"/>
      <c r="AE851" s="95"/>
      <c r="AF851" s="95"/>
      <c r="AG851" s="95"/>
      <c r="AH851" s="95"/>
      <c r="AI851" s="95"/>
      <c r="AJ851" s="95"/>
      <c r="AK851" s="95"/>
      <c r="AL851" s="95"/>
      <c r="AM851" s="95"/>
      <c r="AN851" s="95"/>
      <c r="AO851" s="95"/>
      <c r="AP851" s="95"/>
      <c r="AQ851" s="95"/>
      <c r="AR851" s="95"/>
      <c r="AS851" s="95"/>
      <c r="AT851" s="95"/>
      <c r="AU851" s="95"/>
      <c r="AV851" s="95"/>
      <c r="AW851" s="95"/>
      <c r="AX851" s="95"/>
      <c r="AY851" s="95"/>
      <c r="AZ851" s="95"/>
      <c r="BA851" s="95"/>
      <c r="BB851" s="95"/>
      <c r="BC851" s="95"/>
      <c r="BD851" s="95"/>
      <c r="BE851" s="95"/>
      <c r="BF851" s="95"/>
      <c r="BG851" s="95"/>
    </row>
    <row r="852">
      <c r="B852" s="95"/>
      <c r="C852" s="95"/>
      <c r="D852" s="95"/>
      <c r="E852" s="95"/>
      <c r="F852" s="95"/>
      <c r="G852" s="95"/>
      <c r="H852" s="95"/>
      <c r="I852" s="96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  <c r="Z852" s="95"/>
      <c r="AA852" s="95"/>
      <c r="AB852" s="95"/>
      <c r="AC852" s="95"/>
      <c r="AD852" s="95"/>
      <c r="AE852" s="95"/>
      <c r="AF852" s="95"/>
      <c r="AG852" s="95"/>
      <c r="AH852" s="95"/>
      <c r="AI852" s="95"/>
      <c r="AJ852" s="95"/>
      <c r="AK852" s="95"/>
      <c r="AL852" s="95"/>
      <c r="AM852" s="95"/>
      <c r="AN852" s="95"/>
      <c r="AO852" s="95"/>
      <c r="AP852" s="95"/>
      <c r="AQ852" s="95"/>
      <c r="AR852" s="95"/>
      <c r="AS852" s="95"/>
      <c r="AT852" s="95"/>
      <c r="AU852" s="95"/>
      <c r="AV852" s="95"/>
      <c r="AW852" s="95"/>
      <c r="AX852" s="95"/>
      <c r="AY852" s="95"/>
      <c r="AZ852" s="95"/>
      <c r="BA852" s="95"/>
      <c r="BB852" s="95"/>
      <c r="BC852" s="95"/>
      <c r="BD852" s="95"/>
      <c r="BE852" s="95"/>
      <c r="BF852" s="95"/>
      <c r="BG852" s="95"/>
    </row>
    <row r="853">
      <c r="B853" s="95"/>
      <c r="C853" s="95"/>
      <c r="D853" s="95"/>
      <c r="E853" s="95"/>
      <c r="F853" s="95"/>
      <c r="G853" s="95"/>
      <c r="H853" s="95"/>
      <c r="I853" s="96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  <c r="AI853" s="95"/>
      <c r="AJ853" s="95"/>
      <c r="AK853" s="95"/>
      <c r="AL853" s="95"/>
      <c r="AM853" s="95"/>
      <c r="AN853" s="95"/>
      <c r="AO853" s="95"/>
      <c r="AP853" s="95"/>
      <c r="AQ853" s="95"/>
      <c r="AR853" s="95"/>
      <c r="AS853" s="95"/>
      <c r="AT853" s="95"/>
      <c r="AU853" s="95"/>
      <c r="AV853" s="95"/>
      <c r="AW853" s="95"/>
      <c r="AX853" s="95"/>
      <c r="AY853" s="95"/>
      <c r="AZ853" s="95"/>
      <c r="BA853" s="95"/>
      <c r="BB853" s="95"/>
      <c r="BC853" s="95"/>
      <c r="BD853" s="95"/>
      <c r="BE853" s="95"/>
      <c r="BF853" s="95"/>
      <c r="BG853" s="95"/>
    </row>
    <row r="854">
      <c r="B854" s="95"/>
      <c r="C854" s="95"/>
      <c r="D854" s="95"/>
      <c r="E854" s="95"/>
      <c r="F854" s="95"/>
      <c r="G854" s="95"/>
      <c r="H854" s="95"/>
      <c r="I854" s="96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X854" s="95"/>
      <c r="Y854" s="95"/>
      <c r="Z854" s="95"/>
      <c r="AA854" s="95"/>
      <c r="AB854" s="95"/>
      <c r="AC854" s="95"/>
      <c r="AD854" s="95"/>
      <c r="AE854" s="95"/>
      <c r="AF854" s="95"/>
      <c r="AG854" s="95"/>
      <c r="AH854" s="95"/>
      <c r="AI854" s="95"/>
      <c r="AJ854" s="95"/>
      <c r="AK854" s="95"/>
      <c r="AL854" s="95"/>
      <c r="AM854" s="95"/>
      <c r="AN854" s="95"/>
      <c r="AO854" s="95"/>
      <c r="AP854" s="95"/>
      <c r="AQ854" s="95"/>
      <c r="AR854" s="95"/>
      <c r="AS854" s="95"/>
      <c r="AT854" s="95"/>
      <c r="AU854" s="95"/>
      <c r="AV854" s="95"/>
      <c r="AW854" s="95"/>
      <c r="AX854" s="95"/>
      <c r="AY854" s="95"/>
      <c r="AZ854" s="95"/>
      <c r="BA854" s="95"/>
      <c r="BB854" s="95"/>
      <c r="BC854" s="95"/>
      <c r="BD854" s="95"/>
      <c r="BE854" s="95"/>
      <c r="BF854" s="95"/>
      <c r="BG854" s="95"/>
    </row>
    <row r="855">
      <c r="B855" s="95"/>
      <c r="C855" s="95"/>
      <c r="D855" s="95"/>
      <c r="E855" s="95"/>
      <c r="F855" s="95"/>
      <c r="G855" s="95"/>
      <c r="H855" s="95"/>
      <c r="I855" s="96"/>
      <c r="J855" s="95"/>
      <c r="K855" s="95"/>
      <c r="L855" s="95"/>
      <c r="M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X855" s="95"/>
      <c r="Y855" s="95"/>
      <c r="Z855" s="95"/>
      <c r="AA855" s="95"/>
      <c r="AB855" s="95"/>
      <c r="AC855" s="95"/>
      <c r="AD855" s="95"/>
      <c r="AE855" s="95"/>
      <c r="AF855" s="95"/>
      <c r="AG855" s="95"/>
      <c r="AH855" s="95"/>
      <c r="AI855" s="95"/>
      <c r="AJ855" s="95"/>
      <c r="AK855" s="95"/>
      <c r="AL855" s="95"/>
      <c r="AM855" s="95"/>
      <c r="AN855" s="95"/>
      <c r="AO855" s="95"/>
      <c r="AP855" s="95"/>
      <c r="AQ855" s="95"/>
      <c r="AR855" s="95"/>
      <c r="AS855" s="95"/>
      <c r="AT855" s="95"/>
      <c r="AU855" s="95"/>
      <c r="AV855" s="95"/>
      <c r="AW855" s="95"/>
      <c r="AX855" s="95"/>
      <c r="AY855" s="95"/>
      <c r="AZ855" s="95"/>
      <c r="BA855" s="95"/>
      <c r="BB855" s="95"/>
      <c r="BC855" s="95"/>
      <c r="BD855" s="95"/>
      <c r="BE855" s="95"/>
      <c r="BF855" s="95"/>
      <c r="BG855" s="95"/>
    </row>
    <row r="856">
      <c r="B856" s="95"/>
      <c r="C856" s="95"/>
      <c r="D856" s="95"/>
      <c r="E856" s="95"/>
      <c r="F856" s="95"/>
      <c r="G856" s="95"/>
      <c r="H856" s="95"/>
      <c r="I856" s="96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  <c r="AI856" s="95"/>
      <c r="AJ856" s="95"/>
      <c r="AK856" s="95"/>
      <c r="AL856" s="95"/>
      <c r="AM856" s="95"/>
      <c r="AN856" s="95"/>
      <c r="AO856" s="95"/>
      <c r="AP856" s="95"/>
      <c r="AQ856" s="95"/>
      <c r="AR856" s="95"/>
      <c r="AS856" s="95"/>
      <c r="AT856" s="95"/>
      <c r="AU856" s="95"/>
      <c r="AV856" s="95"/>
      <c r="AW856" s="95"/>
      <c r="AX856" s="95"/>
      <c r="AY856" s="95"/>
      <c r="AZ856" s="95"/>
      <c r="BA856" s="95"/>
      <c r="BB856" s="95"/>
      <c r="BC856" s="95"/>
      <c r="BD856" s="95"/>
      <c r="BE856" s="95"/>
      <c r="BF856" s="95"/>
      <c r="BG856" s="95"/>
    </row>
    <row r="857">
      <c r="B857" s="95"/>
      <c r="C857" s="95"/>
      <c r="D857" s="95"/>
      <c r="E857" s="95"/>
      <c r="F857" s="95"/>
      <c r="G857" s="95"/>
      <c r="H857" s="95"/>
      <c r="I857" s="96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  <c r="AI857" s="95"/>
      <c r="AJ857" s="95"/>
      <c r="AK857" s="95"/>
      <c r="AL857" s="95"/>
      <c r="AM857" s="95"/>
      <c r="AN857" s="95"/>
      <c r="AO857" s="95"/>
      <c r="AP857" s="95"/>
      <c r="AQ857" s="95"/>
      <c r="AR857" s="95"/>
      <c r="AS857" s="95"/>
      <c r="AT857" s="95"/>
      <c r="AU857" s="95"/>
      <c r="AV857" s="95"/>
      <c r="AW857" s="95"/>
      <c r="AX857" s="95"/>
      <c r="AY857" s="95"/>
      <c r="AZ857" s="95"/>
      <c r="BA857" s="95"/>
      <c r="BB857" s="95"/>
      <c r="BC857" s="95"/>
      <c r="BD857" s="95"/>
      <c r="BE857" s="95"/>
      <c r="BF857" s="95"/>
      <c r="BG857" s="95"/>
    </row>
    <row r="858">
      <c r="B858" s="95"/>
      <c r="C858" s="95"/>
      <c r="D858" s="95"/>
      <c r="E858" s="95"/>
      <c r="F858" s="95"/>
      <c r="G858" s="95"/>
      <c r="H858" s="95"/>
      <c r="I858" s="96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  <c r="AI858" s="95"/>
      <c r="AJ858" s="95"/>
      <c r="AK858" s="95"/>
      <c r="AL858" s="95"/>
      <c r="AM858" s="95"/>
      <c r="AN858" s="95"/>
      <c r="AO858" s="95"/>
      <c r="AP858" s="95"/>
      <c r="AQ858" s="95"/>
      <c r="AR858" s="95"/>
      <c r="AS858" s="95"/>
      <c r="AT858" s="95"/>
      <c r="AU858" s="95"/>
      <c r="AV858" s="95"/>
      <c r="AW858" s="95"/>
      <c r="AX858" s="95"/>
      <c r="AY858" s="95"/>
      <c r="AZ858" s="95"/>
      <c r="BA858" s="95"/>
      <c r="BB858" s="95"/>
      <c r="BC858" s="95"/>
      <c r="BD858" s="95"/>
      <c r="BE858" s="95"/>
      <c r="BF858" s="95"/>
      <c r="BG858" s="95"/>
    </row>
    <row r="859">
      <c r="B859" s="95"/>
      <c r="C859" s="95"/>
      <c r="D859" s="95"/>
      <c r="E859" s="95"/>
      <c r="F859" s="95"/>
      <c r="G859" s="95"/>
      <c r="H859" s="95"/>
      <c r="I859" s="96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  <c r="AI859" s="95"/>
      <c r="AJ859" s="95"/>
      <c r="AK859" s="95"/>
      <c r="AL859" s="95"/>
      <c r="AM859" s="95"/>
      <c r="AN859" s="95"/>
      <c r="AO859" s="95"/>
      <c r="AP859" s="95"/>
      <c r="AQ859" s="95"/>
      <c r="AR859" s="95"/>
      <c r="AS859" s="95"/>
      <c r="AT859" s="95"/>
      <c r="AU859" s="95"/>
      <c r="AV859" s="95"/>
      <c r="AW859" s="95"/>
      <c r="AX859" s="95"/>
      <c r="AY859" s="95"/>
      <c r="AZ859" s="95"/>
      <c r="BA859" s="95"/>
      <c r="BB859" s="95"/>
      <c r="BC859" s="95"/>
      <c r="BD859" s="95"/>
      <c r="BE859" s="95"/>
      <c r="BF859" s="95"/>
      <c r="BG859" s="95"/>
    </row>
    <row r="860">
      <c r="B860" s="95"/>
      <c r="C860" s="95"/>
      <c r="D860" s="95"/>
      <c r="E860" s="95"/>
      <c r="F860" s="95"/>
      <c r="G860" s="95"/>
      <c r="H860" s="95"/>
      <c r="I860" s="96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X860" s="95"/>
      <c r="Y860" s="95"/>
      <c r="Z860" s="95"/>
      <c r="AA860" s="95"/>
      <c r="AB860" s="95"/>
      <c r="AC860" s="95"/>
      <c r="AD860" s="95"/>
      <c r="AE860" s="95"/>
      <c r="AF860" s="95"/>
      <c r="AG860" s="95"/>
      <c r="AH860" s="95"/>
      <c r="AI860" s="95"/>
      <c r="AJ860" s="95"/>
      <c r="AK860" s="95"/>
      <c r="AL860" s="95"/>
      <c r="AM860" s="95"/>
      <c r="AN860" s="95"/>
      <c r="AO860" s="95"/>
      <c r="AP860" s="95"/>
      <c r="AQ860" s="95"/>
      <c r="AR860" s="95"/>
      <c r="AS860" s="95"/>
      <c r="AT860" s="95"/>
      <c r="AU860" s="95"/>
      <c r="AV860" s="95"/>
      <c r="AW860" s="95"/>
      <c r="AX860" s="95"/>
      <c r="AY860" s="95"/>
      <c r="AZ860" s="95"/>
      <c r="BA860" s="95"/>
      <c r="BB860" s="95"/>
      <c r="BC860" s="95"/>
      <c r="BD860" s="95"/>
      <c r="BE860" s="95"/>
      <c r="BF860" s="95"/>
      <c r="BG860" s="95"/>
    </row>
    <row r="861">
      <c r="B861" s="95"/>
      <c r="C861" s="95"/>
      <c r="D861" s="95"/>
      <c r="E861" s="95"/>
      <c r="F861" s="95"/>
      <c r="G861" s="95"/>
      <c r="H861" s="95"/>
      <c r="I861" s="96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  <c r="AI861" s="95"/>
      <c r="AJ861" s="95"/>
      <c r="AK861" s="95"/>
      <c r="AL861" s="95"/>
      <c r="AM861" s="95"/>
      <c r="AN861" s="95"/>
      <c r="AO861" s="95"/>
      <c r="AP861" s="95"/>
      <c r="AQ861" s="95"/>
      <c r="AR861" s="95"/>
      <c r="AS861" s="95"/>
      <c r="AT861" s="95"/>
      <c r="AU861" s="95"/>
      <c r="AV861" s="95"/>
      <c r="AW861" s="95"/>
      <c r="AX861" s="95"/>
      <c r="AY861" s="95"/>
      <c r="AZ861" s="95"/>
      <c r="BA861" s="95"/>
      <c r="BB861" s="95"/>
      <c r="BC861" s="95"/>
      <c r="BD861" s="95"/>
      <c r="BE861" s="95"/>
      <c r="BF861" s="95"/>
      <c r="BG861" s="95"/>
    </row>
    <row r="862">
      <c r="B862" s="95"/>
      <c r="C862" s="95"/>
      <c r="D862" s="95"/>
      <c r="E862" s="95"/>
      <c r="F862" s="95"/>
      <c r="G862" s="95"/>
      <c r="H862" s="95"/>
      <c r="I862" s="96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  <c r="AI862" s="95"/>
      <c r="AJ862" s="95"/>
      <c r="AK862" s="95"/>
      <c r="AL862" s="95"/>
      <c r="AM862" s="95"/>
      <c r="AN862" s="95"/>
      <c r="AO862" s="95"/>
      <c r="AP862" s="95"/>
      <c r="AQ862" s="95"/>
      <c r="AR862" s="95"/>
      <c r="AS862" s="95"/>
      <c r="AT862" s="95"/>
      <c r="AU862" s="95"/>
      <c r="AV862" s="95"/>
      <c r="AW862" s="95"/>
      <c r="AX862" s="95"/>
      <c r="AY862" s="95"/>
      <c r="AZ862" s="95"/>
      <c r="BA862" s="95"/>
      <c r="BB862" s="95"/>
      <c r="BC862" s="95"/>
      <c r="BD862" s="95"/>
      <c r="BE862" s="95"/>
      <c r="BF862" s="95"/>
      <c r="BG862" s="95"/>
    </row>
    <row r="863">
      <c r="B863" s="95"/>
      <c r="C863" s="95"/>
      <c r="D863" s="95"/>
      <c r="E863" s="95"/>
      <c r="F863" s="95"/>
      <c r="G863" s="95"/>
      <c r="H863" s="95"/>
      <c r="I863" s="96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  <c r="AI863" s="95"/>
      <c r="AJ863" s="95"/>
      <c r="AK863" s="95"/>
      <c r="AL863" s="95"/>
      <c r="AM863" s="95"/>
      <c r="AN863" s="95"/>
      <c r="AO863" s="95"/>
      <c r="AP863" s="95"/>
      <c r="AQ863" s="95"/>
      <c r="AR863" s="95"/>
      <c r="AS863" s="95"/>
      <c r="AT863" s="95"/>
      <c r="AU863" s="95"/>
      <c r="AV863" s="95"/>
      <c r="AW863" s="95"/>
      <c r="AX863" s="95"/>
      <c r="AY863" s="95"/>
      <c r="AZ863" s="95"/>
      <c r="BA863" s="95"/>
      <c r="BB863" s="95"/>
      <c r="BC863" s="95"/>
      <c r="BD863" s="95"/>
      <c r="BE863" s="95"/>
      <c r="BF863" s="95"/>
      <c r="BG863" s="95"/>
    </row>
    <row r="864">
      <c r="B864" s="95"/>
      <c r="C864" s="95"/>
      <c r="D864" s="95"/>
      <c r="E864" s="95"/>
      <c r="F864" s="95"/>
      <c r="G864" s="95"/>
      <c r="H864" s="95"/>
      <c r="I864" s="96"/>
      <c r="J864" s="95"/>
      <c r="K864" s="95"/>
      <c r="L864" s="95"/>
      <c r="M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X864" s="95"/>
      <c r="Y864" s="95"/>
      <c r="Z864" s="95"/>
      <c r="AA864" s="95"/>
      <c r="AB864" s="95"/>
      <c r="AC864" s="95"/>
      <c r="AD864" s="95"/>
      <c r="AE864" s="95"/>
      <c r="AF864" s="95"/>
      <c r="AG864" s="95"/>
      <c r="AH864" s="95"/>
      <c r="AI864" s="95"/>
      <c r="AJ864" s="95"/>
      <c r="AK864" s="95"/>
      <c r="AL864" s="95"/>
      <c r="AM864" s="95"/>
      <c r="AN864" s="95"/>
      <c r="AO864" s="95"/>
      <c r="AP864" s="95"/>
      <c r="AQ864" s="95"/>
      <c r="AR864" s="95"/>
      <c r="AS864" s="95"/>
      <c r="AT864" s="95"/>
      <c r="AU864" s="95"/>
      <c r="AV864" s="95"/>
      <c r="AW864" s="95"/>
      <c r="AX864" s="95"/>
      <c r="AY864" s="95"/>
      <c r="AZ864" s="95"/>
      <c r="BA864" s="95"/>
      <c r="BB864" s="95"/>
      <c r="BC864" s="95"/>
      <c r="BD864" s="95"/>
      <c r="BE864" s="95"/>
      <c r="BF864" s="95"/>
      <c r="BG864" s="95"/>
    </row>
    <row r="865">
      <c r="B865" s="95"/>
      <c r="C865" s="95"/>
      <c r="D865" s="95"/>
      <c r="E865" s="95"/>
      <c r="F865" s="95"/>
      <c r="G865" s="95"/>
      <c r="H865" s="95"/>
      <c r="I865" s="96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X865" s="95"/>
      <c r="Y865" s="95"/>
      <c r="Z865" s="95"/>
      <c r="AA865" s="95"/>
      <c r="AB865" s="95"/>
      <c r="AC865" s="95"/>
      <c r="AD865" s="95"/>
      <c r="AE865" s="95"/>
      <c r="AF865" s="95"/>
      <c r="AG865" s="95"/>
      <c r="AH865" s="95"/>
      <c r="AI865" s="95"/>
      <c r="AJ865" s="95"/>
      <c r="AK865" s="95"/>
      <c r="AL865" s="95"/>
      <c r="AM865" s="95"/>
      <c r="AN865" s="95"/>
      <c r="AO865" s="95"/>
      <c r="AP865" s="95"/>
      <c r="AQ865" s="95"/>
      <c r="AR865" s="95"/>
      <c r="AS865" s="95"/>
      <c r="AT865" s="95"/>
      <c r="AU865" s="95"/>
      <c r="AV865" s="95"/>
      <c r="AW865" s="95"/>
      <c r="AX865" s="95"/>
      <c r="AY865" s="95"/>
      <c r="AZ865" s="95"/>
      <c r="BA865" s="95"/>
      <c r="BB865" s="95"/>
      <c r="BC865" s="95"/>
      <c r="BD865" s="95"/>
      <c r="BE865" s="95"/>
      <c r="BF865" s="95"/>
      <c r="BG865" s="95"/>
    </row>
    <row r="866">
      <c r="B866" s="95"/>
      <c r="C866" s="95"/>
      <c r="D866" s="95"/>
      <c r="E866" s="95"/>
      <c r="F866" s="95"/>
      <c r="G866" s="95"/>
      <c r="H866" s="95"/>
      <c r="I866" s="96"/>
      <c r="J866" s="95"/>
      <c r="K866" s="95"/>
      <c r="L866" s="95"/>
      <c r="M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X866" s="95"/>
      <c r="Y866" s="95"/>
      <c r="Z866" s="95"/>
      <c r="AA866" s="95"/>
      <c r="AB866" s="95"/>
      <c r="AC866" s="95"/>
      <c r="AD866" s="95"/>
      <c r="AE866" s="95"/>
      <c r="AF866" s="95"/>
      <c r="AG866" s="95"/>
      <c r="AH866" s="95"/>
      <c r="AI866" s="95"/>
      <c r="AJ866" s="95"/>
      <c r="AK866" s="95"/>
      <c r="AL866" s="95"/>
      <c r="AM866" s="95"/>
      <c r="AN866" s="95"/>
      <c r="AO866" s="95"/>
      <c r="AP866" s="95"/>
      <c r="AQ866" s="95"/>
      <c r="AR866" s="95"/>
      <c r="AS866" s="95"/>
      <c r="AT866" s="95"/>
      <c r="AU866" s="95"/>
      <c r="AV866" s="95"/>
      <c r="AW866" s="95"/>
      <c r="AX866" s="95"/>
      <c r="AY866" s="95"/>
      <c r="AZ866" s="95"/>
      <c r="BA866" s="95"/>
      <c r="BB866" s="95"/>
      <c r="BC866" s="95"/>
      <c r="BD866" s="95"/>
      <c r="BE866" s="95"/>
      <c r="BF866" s="95"/>
      <c r="BG866" s="95"/>
    </row>
    <row r="867">
      <c r="B867" s="95"/>
      <c r="C867" s="95"/>
      <c r="D867" s="95"/>
      <c r="E867" s="95"/>
      <c r="F867" s="95"/>
      <c r="G867" s="95"/>
      <c r="H867" s="95"/>
      <c r="I867" s="96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  <c r="Z867" s="95"/>
      <c r="AA867" s="95"/>
      <c r="AB867" s="95"/>
      <c r="AC867" s="95"/>
      <c r="AD867" s="95"/>
      <c r="AE867" s="95"/>
      <c r="AF867" s="95"/>
      <c r="AG867" s="95"/>
      <c r="AH867" s="95"/>
      <c r="AI867" s="95"/>
      <c r="AJ867" s="95"/>
      <c r="AK867" s="95"/>
      <c r="AL867" s="95"/>
      <c r="AM867" s="95"/>
      <c r="AN867" s="95"/>
      <c r="AO867" s="95"/>
      <c r="AP867" s="95"/>
      <c r="AQ867" s="95"/>
      <c r="AR867" s="95"/>
      <c r="AS867" s="95"/>
      <c r="AT867" s="95"/>
      <c r="AU867" s="95"/>
      <c r="AV867" s="95"/>
      <c r="AW867" s="95"/>
      <c r="AX867" s="95"/>
      <c r="AY867" s="95"/>
      <c r="AZ867" s="95"/>
      <c r="BA867" s="95"/>
      <c r="BB867" s="95"/>
      <c r="BC867" s="95"/>
      <c r="BD867" s="95"/>
      <c r="BE867" s="95"/>
      <c r="BF867" s="95"/>
      <c r="BG867" s="95"/>
    </row>
    <row r="868">
      <c r="B868" s="95"/>
      <c r="C868" s="95"/>
      <c r="D868" s="95"/>
      <c r="E868" s="95"/>
      <c r="F868" s="95"/>
      <c r="G868" s="95"/>
      <c r="H868" s="95"/>
      <c r="I868" s="96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  <c r="Z868" s="95"/>
      <c r="AA868" s="95"/>
      <c r="AB868" s="95"/>
      <c r="AC868" s="95"/>
      <c r="AD868" s="95"/>
      <c r="AE868" s="95"/>
      <c r="AF868" s="95"/>
      <c r="AG868" s="95"/>
      <c r="AH868" s="95"/>
      <c r="AI868" s="95"/>
      <c r="AJ868" s="95"/>
      <c r="AK868" s="95"/>
      <c r="AL868" s="95"/>
      <c r="AM868" s="95"/>
      <c r="AN868" s="95"/>
      <c r="AO868" s="95"/>
      <c r="AP868" s="95"/>
      <c r="AQ868" s="95"/>
      <c r="AR868" s="95"/>
      <c r="AS868" s="95"/>
      <c r="AT868" s="95"/>
      <c r="AU868" s="95"/>
      <c r="AV868" s="95"/>
      <c r="AW868" s="95"/>
      <c r="AX868" s="95"/>
      <c r="AY868" s="95"/>
      <c r="AZ868" s="95"/>
      <c r="BA868" s="95"/>
      <c r="BB868" s="95"/>
      <c r="BC868" s="95"/>
      <c r="BD868" s="95"/>
      <c r="BE868" s="95"/>
      <c r="BF868" s="95"/>
      <c r="BG868" s="95"/>
    </row>
    <row r="869">
      <c r="B869" s="95"/>
      <c r="C869" s="95"/>
      <c r="D869" s="95"/>
      <c r="E869" s="95"/>
      <c r="F869" s="95"/>
      <c r="G869" s="95"/>
      <c r="H869" s="95"/>
      <c r="I869" s="96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X869" s="95"/>
      <c r="Y869" s="95"/>
      <c r="Z869" s="95"/>
      <c r="AA869" s="95"/>
      <c r="AB869" s="95"/>
      <c r="AC869" s="95"/>
      <c r="AD869" s="95"/>
      <c r="AE869" s="95"/>
      <c r="AF869" s="95"/>
      <c r="AG869" s="95"/>
      <c r="AH869" s="95"/>
      <c r="AI869" s="95"/>
      <c r="AJ869" s="95"/>
      <c r="AK869" s="95"/>
      <c r="AL869" s="95"/>
      <c r="AM869" s="95"/>
      <c r="AN869" s="95"/>
      <c r="AO869" s="95"/>
      <c r="AP869" s="95"/>
      <c r="AQ869" s="95"/>
      <c r="AR869" s="95"/>
      <c r="AS869" s="95"/>
      <c r="AT869" s="95"/>
      <c r="AU869" s="95"/>
      <c r="AV869" s="95"/>
      <c r="AW869" s="95"/>
      <c r="AX869" s="95"/>
      <c r="AY869" s="95"/>
      <c r="AZ869" s="95"/>
      <c r="BA869" s="95"/>
      <c r="BB869" s="95"/>
      <c r="BC869" s="95"/>
      <c r="BD869" s="95"/>
      <c r="BE869" s="95"/>
      <c r="BF869" s="95"/>
      <c r="BG869" s="95"/>
    </row>
    <row r="870">
      <c r="B870" s="95"/>
      <c r="C870" s="95"/>
      <c r="D870" s="95"/>
      <c r="E870" s="95"/>
      <c r="F870" s="95"/>
      <c r="G870" s="95"/>
      <c r="H870" s="95"/>
      <c r="I870" s="96"/>
      <c r="J870" s="95"/>
      <c r="K870" s="95"/>
      <c r="L870" s="95"/>
      <c r="M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X870" s="95"/>
      <c r="Y870" s="95"/>
      <c r="Z870" s="95"/>
      <c r="AA870" s="95"/>
      <c r="AB870" s="95"/>
      <c r="AC870" s="95"/>
      <c r="AD870" s="95"/>
      <c r="AE870" s="95"/>
      <c r="AF870" s="95"/>
      <c r="AG870" s="95"/>
      <c r="AH870" s="95"/>
      <c r="AI870" s="95"/>
      <c r="AJ870" s="95"/>
      <c r="AK870" s="95"/>
      <c r="AL870" s="95"/>
      <c r="AM870" s="95"/>
      <c r="AN870" s="95"/>
      <c r="AO870" s="95"/>
      <c r="AP870" s="95"/>
      <c r="AQ870" s="95"/>
      <c r="AR870" s="95"/>
      <c r="AS870" s="95"/>
      <c r="AT870" s="95"/>
      <c r="AU870" s="95"/>
      <c r="AV870" s="95"/>
      <c r="AW870" s="95"/>
      <c r="AX870" s="95"/>
      <c r="AY870" s="95"/>
      <c r="AZ870" s="95"/>
      <c r="BA870" s="95"/>
      <c r="BB870" s="95"/>
      <c r="BC870" s="95"/>
      <c r="BD870" s="95"/>
      <c r="BE870" s="95"/>
      <c r="BF870" s="95"/>
      <c r="BG870" s="95"/>
    </row>
    <row r="871">
      <c r="B871" s="95"/>
      <c r="C871" s="95"/>
      <c r="D871" s="95"/>
      <c r="E871" s="95"/>
      <c r="F871" s="95"/>
      <c r="G871" s="95"/>
      <c r="H871" s="95"/>
      <c r="I871" s="96"/>
      <c r="J871" s="95"/>
      <c r="K871" s="95"/>
      <c r="L871" s="95"/>
      <c r="M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X871" s="95"/>
      <c r="Y871" s="95"/>
      <c r="Z871" s="95"/>
      <c r="AA871" s="95"/>
      <c r="AB871" s="95"/>
      <c r="AC871" s="95"/>
      <c r="AD871" s="95"/>
      <c r="AE871" s="95"/>
      <c r="AF871" s="95"/>
      <c r="AG871" s="95"/>
      <c r="AH871" s="95"/>
      <c r="AI871" s="95"/>
      <c r="AJ871" s="95"/>
      <c r="AK871" s="95"/>
      <c r="AL871" s="95"/>
      <c r="AM871" s="95"/>
      <c r="AN871" s="95"/>
      <c r="AO871" s="95"/>
      <c r="AP871" s="95"/>
      <c r="AQ871" s="95"/>
      <c r="AR871" s="95"/>
      <c r="AS871" s="95"/>
      <c r="AT871" s="95"/>
      <c r="AU871" s="95"/>
      <c r="AV871" s="95"/>
      <c r="AW871" s="95"/>
      <c r="AX871" s="95"/>
      <c r="AY871" s="95"/>
      <c r="AZ871" s="95"/>
      <c r="BA871" s="95"/>
      <c r="BB871" s="95"/>
      <c r="BC871" s="95"/>
      <c r="BD871" s="95"/>
      <c r="BE871" s="95"/>
      <c r="BF871" s="95"/>
      <c r="BG871" s="95"/>
    </row>
    <row r="872">
      <c r="B872" s="95"/>
      <c r="C872" s="95"/>
      <c r="D872" s="95"/>
      <c r="E872" s="95"/>
      <c r="F872" s="95"/>
      <c r="G872" s="95"/>
      <c r="H872" s="95"/>
      <c r="I872" s="96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  <c r="Z872" s="95"/>
      <c r="AA872" s="95"/>
      <c r="AB872" s="95"/>
      <c r="AC872" s="95"/>
      <c r="AD872" s="95"/>
      <c r="AE872" s="95"/>
      <c r="AF872" s="95"/>
      <c r="AG872" s="95"/>
      <c r="AH872" s="95"/>
      <c r="AI872" s="95"/>
      <c r="AJ872" s="95"/>
      <c r="AK872" s="95"/>
      <c r="AL872" s="95"/>
      <c r="AM872" s="95"/>
      <c r="AN872" s="95"/>
      <c r="AO872" s="95"/>
      <c r="AP872" s="95"/>
      <c r="AQ872" s="95"/>
      <c r="AR872" s="95"/>
      <c r="AS872" s="95"/>
      <c r="AT872" s="95"/>
      <c r="AU872" s="95"/>
      <c r="AV872" s="95"/>
      <c r="AW872" s="95"/>
      <c r="AX872" s="95"/>
      <c r="AY872" s="95"/>
      <c r="AZ872" s="95"/>
      <c r="BA872" s="95"/>
      <c r="BB872" s="95"/>
      <c r="BC872" s="95"/>
      <c r="BD872" s="95"/>
      <c r="BE872" s="95"/>
      <c r="BF872" s="95"/>
      <c r="BG872" s="95"/>
    </row>
    <row r="873">
      <c r="B873" s="95"/>
      <c r="C873" s="95"/>
      <c r="D873" s="95"/>
      <c r="E873" s="95"/>
      <c r="F873" s="95"/>
      <c r="G873" s="95"/>
      <c r="H873" s="95"/>
      <c r="I873" s="96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  <c r="Z873" s="95"/>
      <c r="AA873" s="95"/>
      <c r="AB873" s="95"/>
      <c r="AC873" s="95"/>
      <c r="AD873" s="95"/>
      <c r="AE873" s="95"/>
      <c r="AF873" s="95"/>
      <c r="AG873" s="95"/>
      <c r="AH873" s="95"/>
      <c r="AI873" s="95"/>
      <c r="AJ873" s="95"/>
      <c r="AK873" s="95"/>
      <c r="AL873" s="95"/>
      <c r="AM873" s="95"/>
      <c r="AN873" s="95"/>
      <c r="AO873" s="95"/>
      <c r="AP873" s="95"/>
      <c r="AQ873" s="95"/>
      <c r="AR873" s="95"/>
      <c r="AS873" s="95"/>
      <c r="AT873" s="95"/>
      <c r="AU873" s="95"/>
      <c r="AV873" s="95"/>
      <c r="AW873" s="95"/>
      <c r="AX873" s="95"/>
      <c r="AY873" s="95"/>
      <c r="AZ873" s="95"/>
      <c r="BA873" s="95"/>
      <c r="BB873" s="95"/>
      <c r="BC873" s="95"/>
      <c r="BD873" s="95"/>
      <c r="BE873" s="95"/>
      <c r="BF873" s="95"/>
      <c r="BG873" s="95"/>
    </row>
    <row r="874">
      <c r="B874" s="95"/>
      <c r="C874" s="95"/>
      <c r="D874" s="95"/>
      <c r="E874" s="95"/>
      <c r="F874" s="95"/>
      <c r="G874" s="95"/>
      <c r="H874" s="95"/>
      <c r="I874" s="96"/>
      <c r="J874" s="95"/>
      <c r="K874" s="95"/>
      <c r="L874" s="95"/>
      <c r="M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X874" s="95"/>
      <c r="Y874" s="95"/>
      <c r="Z874" s="95"/>
      <c r="AA874" s="95"/>
      <c r="AB874" s="95"/>
      <c r="AC874" s="95"/>
      <c r="AD874" s="95"/>
      <c r="AE874" s="95"/>
      <c r="AF874" s="95"/>
      <c r="AG874" s="95"/>
      <c r="AH874" s="95"/>
      <c r="AI874" s="95"/>
      <c r="AJ874" s="95"/>
      <c r="AK874" s="95"/>
      <c r="AL874" s="95"/>
      <c r="AM874" s="95"/>
      <c r="AN874" s="95"/>
      <c r="AO874" s="95"/>
      <c r="AP874" s="95"/>
      <c r="AQ874" s="95"/>
      <c r="AR874" s="95"/>
      <c r="AS874" s="95"/>
      <c r="AT874" s="95"/>
      <c r="AU874" s="95"/>
      <c r="AV874" s="95"/>
      <c r="AW874" s="95"/>
      <c r="AX874" s="95"/>
      <c r="AY874" s="95"/>
      <c r="AZ874" s="95"/>
      <c r="BA874" s="95"/>
      <c r="BB874" s="95"/>
      <c r="BC874" s="95"/>
      <c r="BD874" s="95"/>
      <c r="BE874" s="95"/>
      <c r="BF874" s="95"/>
      <c r="BG874" s="95"/>
    </row>
    <row r="875">
      <c r="B875" s="95"/>
      <c r="C875" s="95"/>
      <c r="D875" s="95"/>
      <c r="E875" s="95"/>
      <c r="F875" s="95"/>
      <c r="G875" s="95"/>
      <c r="H875" s="95"/>
      <c r="I875" s="96"/>
      <c r="J875" s="95"/>
      <c r="K875" s="95"/>
      <c r="L875" s="95"/>
      <c r="M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X875" s="95"/>
      <c r="Y875" s="95"/>
      <c r="Z875" s="95"/>
      <c r="AA875" s="95"/>
      <c r="AB875" s="95"/>
      <c r="AC875" s="95"/>
      <c r="AD875" s="95"/>
      <c r="AE875" s="95"/>
      <c r="AF875" s="95"/>
      <c r="AG875" s="95"/>
      <c r="AH875" s="95"/>
      <c r="AI875" s="95"/>
      <c r="AJ875" s="95"/>
      <c r="AK875" s="95"/>
      <c r="AL875" s="95"/>
      <c r="AM875" s="95"/>
      <c r="AN875" s="95"/>
      <c r="AO875" s="95"/>
      <c r="AP875" s="95"/>
      <c r="AQ875" s="95"/>
      <c r="AR875" s="95"/>
      <c r="AS875" s="95"/>
      <c r="AT875" s="95"/>
      <c r="AU875" s="95"/>
      <c r="AV875" s="95"/>
      <c r="AW875" s="95"/>
      <c r="AX875" s="95"/>
      <c r="AY875" s="95"/>
      <c r="AZ875" s="95"/>
      <c r="BA875" s="95"/>
      <c r="BB875" s="95"/>
      <c r="BC875" s="95"/>
      <c r="BD875" s="95"/>
      <c r="BE875" s="95"/>
      <c r="BF875" s="95"/>
      <c r="BG875" s="95"/>
    </row>
    <row r="876">
      <c r="B876" s="95"/>
      <c r="C876" s="95"/>
      <c r="D876" s="95"/>
      <c r="E876" s="95"/>
      <c r="F876" s="95"/>
      <c r="G876" s="95"/>
      <c r="H876" s="95"/>
      <c r="I876" s="96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  <c r="Z876" s="95"/>
      <c r="AA876" s="95"/>
      <c r="AB876" s="95"/>
      <c r="AC876" s="95"/>
      <c r="AD876" s="95"/>
      <c r="AE876" s="95"/>
      <c r="AF876" s="95"/>
      <c r="AG876" s="95"/>
      <c r="AH876" s="95"/>
      <c r="AI876" s="95"/>
      <c r="AJ876" s="95"/>
      <c r="AK876" s="95"/>
      <c r="AL876" s="95"/>
      <c r="AM876" s="95"/>
      <c r="AN876" s="95"/>
      <c r="AO876" s="95"/>
      <c r="AP876" s="95"/>
      <c r="AQ876" s="95"/>
      <c r="AR876" s="95"/>
      <c r="AS876" s="95"/>
      <c r="AT876" s="95"/>
      <c r="AU876" s="95"/>
      <c r="AV876" s="95"/>
      <c r="AW876" s="95"/>
      <c r="AX876" s="95"/>
      <c r="AY876" s="95"/>
      <c r="AZ876" s="95"/>
      <c r="BA876" s="95"/>
      <c r="BB876" s="95"/>
      <c r="BC876" s="95"/>
      <c r="BD876" s="95"/>
      <c r="BE876" s="95"/>
      <c r="BF876" s="95"/>
      <c r="BG876" s="95"/>
    </row>
    <row r="877">
      <c r="B877" s="95"/>
      <c r="C877" s="95"/>
      <c r="D877" s="95"/>
      <c r="E877" s="95"/>
      <c r="F877" s="95"/>
      <c r="G877" s="95"/>
      <c r="H877" s="95"/>
      <c r="I877" s="96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  <c r="Z877" s="95"/>
      <c r="AA877" s="95"/>
      <c r="AB877" s="95"/>
      <c r="AC877" s="95"/>
      <c r="AD877" s="95"/>
      <c r="AE877" s="95"/>
      <c r="AF877" s="95"/>
      <c r="AG877" s="95"/>
      <c r="AH877" s="95"/>
      <c r="AI877" s="95"/>
      <c r="AJ877" s="95"/>
      <c r="AK877" s="95"/>
      <c r="AL877" s="95"/>
      <c r="AM877" s="95"/>
      <c r="AN877" s="95"/>
      <c r="AO877" s="95"/>
      <c r="AP877" s="95"/>
      <c r="AQ877" s="95"/>
      <c r="AR877" s="95"/>
      <c r="AS877" s="95"/>
      <c r="AT877" s="95"/>
      <c r="AU877" s="95"/>
      <c r="AV877" s="95"/>
      <c r="AW877" s="95"/>
      <c r="AX877" s="95"/>
      <c r="AY877" s="95"/>
      <c r="AZ877" s="95"/>
      <c r="BA877" s="95"/>
      <c r="BB877" s="95"/>
      <c r="BC877" s="95"/>
      <c r="BD877" s="95"/>
      <c r="BE877" s="95"/>
      <c r="BF877" s="95"/>
      <c r="BG877" s="95"/>
    </row>
    <row r="878">
      <c r="B878" s="95"/>
      <c r="C878" s="95"/>
      <c r="D878" s="95"/>
      <c r="E878" s="95"/>
      <c r="F878" s="95"/>
      <c r="G878" s="95"/>
      <c r="H878" s="95"/>
      <c r="I878" s="96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  <c r="Z878" s="95"/>
      <c r="AA878" s="95"/>
      <c r="AB878" s="95"/>
      <c r="AC878" s="95"/>
      <c r="AD878" s="95"/>
      <c r="AE878" s="95"/>
      <c r="AF878" s="95"/>
      <c r="AG878" s="95"/>
      <c r="AH878" s="95"/>
      <c r="AI878" s="95"/>
      <c r="AJ878" s="95"/>
      <c r="AK878" s="95"/>
      <c r="AL878" s="95"/>
      <c r="AM878" s="95"/>
      <c r="AN878" s="95"/>
      <c r="AO878" s="95"/>
      <c r="AP878" s="95"/>
      <c r="AQ878" s="95"/>
      <c r="AR878" s="95"/>
      <c r="AS878" s="95"/>
      <c r="AT878" s="95"/>
      <c r="AU878" s="95"/>
      <c r="AV878" s="95"/>
      <c r="AW878" s="95"/>
      <c r="AX878" s="95"/>
      <c r="AY878" s="95"/>
      <c r="AZ878" s="95"/>
      <c r="BA878" s="95"/>
      <c r="BB878" s="95"/>
      <c r="BC878" s="95"/>
      <c r="BD878" s="95"/>
      <c r="BE878" s="95"/>
      <c r="BF878" s="95"/>
      <c r="BG878" s="95"/>
    </row>
    <row r="879">
      <c r="B879" s="95"/>
      <c r="C879" s="95"/>
      <c r="D879" s="95"/>
      <c r="E879" s="95"/>
      <c r="F879" s="95"/>
      <c r="G879" s="95"/>
      <c r="H879" s="95"/>
      <c r="I879" s="96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X879" s="95"/>
      <c r="Y879" s="95"/>
      <c r="Z879" s="95"/>
      <c r="AA879" s="95"/>
      <c r="AB879" s="95"/>
      <c r="AC879" s="95"/>
      <c r="AD879" s="95"/>
      <c r="AE879" s="95"/>
      <c r="AF879" s="95"/>
      <c r="AG879" s="95"/>
      <c r="AH879" s="95"/>
      <c r="AI879" s="95"/>
      <c r="AJ879" s="95"/>
      <c r="AK879" s="95"/>
      <c r="AL879" s="95"/>
      <c r="AM879" s="95"/>
      <c r="AN879" s="95"/>
      <c r="AO879" s="95"/>
      <c r="AP879" s="95"/>
      <c r="AQ879" s="95"/>
      <c r="AR879" s="95"/>
      <c r="AS879" s="95"/>
      <c r="AT879" s="95"/>
      <c r="AU879" s="95"/>
      <c r="AV879" s="95"/>
      <c r="AW879" s="95"/>
      <c r="AX879" s="95"/>
      <c r="AY879" s="95"/>
      <c r="AZ879" s="95"/>
      <c r="BA879" s="95"/>
      <c r="BB879" s="95"/>
      <c r="BC879" s="95"/>
      <c r="BD879" s="95"/>
      <c r="BE879" s="95"/>
      <c r="BF879" s="95"/>
      <c r="BG879" s="95"/>
    </row>
    <row r="880">
      <c r="B880" s="95"/>
      <c r="C880" s="95"/>
      <c r="D880" s="95"/>
      <c r="E880" s="95"/>
      <c r="F880" s="95"/>
      <c r="G880" s="95"/>
      <c r="H880" s="95"/>
      <c r="I880" s="96"/>
      <c r="J880" s="95"/>
      <c r="K880" s="95"/>
      <c r="L880" s="95"/>
      <c r="M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X880" s="95"/>
      <c r="Y880" s="95"/>
      <c r="Z880" s="95"/>
      <c r="AA880" s="95"/>
      <c r="AB880" s="95"/>
      <c r="AC880" s="95"/>
      <c r="AD880" s="95"/>
      <c r="AE880" s="95"/>
      <c r="AF880" s="95"/>
      <c r="AG880" s="95"/>
      <c r="AH880" s="95"/>
      <c r="AI880" s="95"/>
      <c r="AJ880" s="95"/>
      <c r="AK880" s="95"/>
      <c r="AL880" s="95"/>
      <c r="AM880" s="95"/>
      <c r="AN880" s="95"/>
      <c r="AO880" s="95"/>
      <c r="AP880" s="95"/>
      <c r="AQ880" s="95"/>
      <c r="AR880" s="95"/>
      <c r="AS880" s="95"/>
      <c r="AT880" s="95"/>
      <c r="AU880" s="95"/>
      <c r="AV880" s="95"/>
      <c r="AW880" s="95"/>
      <c r="AX880" s="95"/>
      <c r="AY880" s="95"/>
      <c r="AZ880" s="95"/>
      <c r="BA880" s="95"/>
      <c r="BB880" s="95"/>
      <c r="BC880" s="95"/>
      <c r="BD880" s="95"/>
      <c r="BE880" s="95"/>
      <c r="BF880" s="95"/>
      <c r="BG880" s="95"/>
    </row>
    <row r="881">
      <c r="B881" s="95"/>
      <c r="C881" s="95"/>
      <c r="D881" s="95"/>
      <c r="E881" s="95"/>
      <c r="F881" s="95"/>
      <c r="G881" s="95"/>
      <c r="H881" s="95"/>
      <c r="I881" s="96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X881" s="95"/>
      <c r="Y881" s="95"/>
      <c r="Z881" s="95"/>
      <c r="AA881" s="95"/>
      <c r="AB881" s="95"/>
      <c r="AC881" s="95"/>
      <c r="AD881" s="95"/>
      <c r="AE881" s="95"/>
      <c r="AF881" s="95"/>
      <c r="AG881" s="95"/>
      <c r="AH881" s="95"/>
      <c r="AI881" s="95"/>
      <c r="AJ881" s="95"/>
      <c r="AK881" s="95"/>
      <c r="AL881" s="95"/>
      <c r="AM881" s="95"/>
      <c r="AN881" s="95"/>
      <c r="AO881" s="95"/>
      <c r="AP881" s="95"/>
      <c r="AQ881" s="95"/>
      <c r="AR881" s="95"/>
      <c r="AS881" s="95"/>
      <c r="AT881" s="95"/>
      <c r="AU881" s="95"/>
      <c r="AV881" s="95"/>
      <c r="AW881" s="95"/>
      <c r="AX881" s="95"/>
      <c r="AY881" s="95"/>
      <c r="AZ881" s="95"/>
      <c r="BA881" s="95"/>
      <c r="BB881" s="95"/>
      <c r="BC881" s="95"/>
      <c r="BD881" s="95"/>
      <c r="BE881" s="95"/>
      <c r="BF881" s="95"/>
      <c r="BG881" s="95"/>
    </row>
    <row r="882">
      <c r="B882" s="95"/>
      <c r="C882" s="95"/>
      <c r="D882" s="95"/>
      <c r="E882" s="95"/>
      <c r="F882" s="95"/>
      <c r="G882" s="95"/>
      <c r="H882" s="95"/>
      <c r="I882" s="96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  <c r="Z882" s="95"/>
      <c r="AA882" s="95"/>
      <c r="AB882" s="95"/>
      <c r="AC882" s="95"/>
      <c r="AD882" s="95"/>
      <c r="AE882" s="95"/>
      <c r="AF882" s="95"/>
      <c r="AG882" s="95"/>
      <c r="AH882" s="95"/>
      <c r="AI882" s="95"/>
      <c r="AJ882" s="95"/>
      <c r="AK882" s="95"/>
      <c r="AL882" s="95"/>
      <c r="AM882" s="95"/>
      <c r="AN882" s="95"/>
      <c r="AO882" s="95"/>
      <c r="AP882" s="95"/>
      <c r="AQ882" s="95"/>
      <c r="AR882" s="95"/>
      <c r="AS882" s="95"/>
      <c r="AT882" s="95"/>
      <c r="AU882" s="95"/>
      <c r="AV882" s="95"/>
      <c r="AW882" s="95"/>
      <c r="AX882" s="95"/>
      <c r="AY882" s="95"/>
      <c r="AZ882" s="95"/>
      <c r="BA882" s="95"/>
      <c r="BB882" s="95"/>
      <c r="BC882" s="95"/>
      <c r="BD882" s="95"/>
      <c r="BE882" s="95"/>
      <c r="BF882" s="95"/>
      <c r="BG882" s="95"/>
    </row>
    <row r="883">
      <c r="B883" s="95"/>
      <c r="C883" s="95"/>
      <c r="D883" s="95"/>
      <c r="E883" s="95"/>
      <c r="F883" s="95"/>
      <c r="G883" s="95"/>
      <c r="H883" s="95"/>
      <c r="I883" s="96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  <c r="Z883" s="95"/>
      <c r="AA883" s="95"/>
      <c r="AB883" s="95"/>
      <c r="AC883" s="95"/>
      <c r="AD883" s="95"/>
      <c r="AE883" s="95"/>
      <c r="AF883" s="95"/>
      <c r="AG883" s="95"/>
      <c r="AH883" s="95"/>
      <c r="AI883" s="95"/>
      <c r="AJ883" s="95"/>
      <c r="AK883" s="95"/>
      <c r="AL883" s="95"/>
      <c r="AM883" s="95"/>
      <c r="AN883" s="95"/>
      <c r="AO883" s="95"/>
      <c r="AP883" s="95"/>
      <c r="AQ883" s="95"/>
      <c r="AR883" s="95"/>
      <c r="AS883" s="95"/>
      <c r="AT883" s="95"/>
      <c r="AU883" s="95"/>
      <c r="AV883" s="95"/>
      <c r="AW883" s="95"/>
      <c r="AX883" s="95"/>
      <c r="AY883" s="95"/>
      <c r="AZ883" s="95"/>
      <c r="BA883" s="95"/>
      <c r="BB883" s="95"/>
      <c r="BC883" s="95"/>
      <c r="BD883" s="95"/>
      <c r="BE883" s="95"/>
      <c r="BF883" s="95"/>
      <c r="BG883" s="95"/>
    </row>
    <row r="884">
      <c r="B884" s="95"/>
      <c r="C884" s="95"/>
      <c r="D884" s="95"/>
      <c r="E884" s="95"/>
      <c r="F884" s="95"/>
      <c r="G884" s="95"/>
      <c r="H884" s="95"/>
      <c r="I884" s="96"/>
      <c r="J884" s="95"/>
      <c r="K884" s="95"/>
      <c r="L884" s="95"/>
      <c r="M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X884" s="95"/>
      <c r="Y884" s="95"/>
      <c r="Z884" s="95"/>
      <c r="AA884" s="95"/>
      <c r="AB884" s="95"/>
      <c r="AC884" s="95"/>
      <c r="AD884" s="95"/>
      <c r="AE884" s="95"/>
      <c r="AF884" s="95"/>
      <c r="AG884" s="95"/>
      <c r="AH884" s="95"/>
      <c r="AI884" s="95"/>
      <c r="AJ884" s="95"/>
      <c r="AK884" s="95"/>
      <c r="AL884" s="95"/>
      <c r="AM884" s="95"/>
      <c r="AN884" s="95"/>
      <c r="AO884" s="95"/>
      <c r="AP884" s="95"/>
      <c r="AQ884" s="95"/>
      <c r="AR884" s="95"/>
      <c r="AS884" s="95"/>
      <c r="AT884" s="95"/>
      <c r="AU884" s="95"/>
      <c r="AV884" s="95"/>
      <c r="AW884" s="95"/>
      <c r="AX884" s="95"/>
      <c r="AY884" s="95"/>
      <c r="AZ884" s="95"/>
      <c r="BA884" s="95"/>
      <c r="BB884" s="95"/>
      <c r="BC884" s="95"/>
      <c r="BD884" s="95"/>
      <c r="BE884" s="95"/>
      <c r="BF884" s="95"/>
      <c r="BG884" s="95"/>
    </row>
    <row r="885">
      <c r="B885" s="95"/>
      <c r="C885" s="95"/>
      <c r="D885" s="95"/>
      <c r="E885" s="95"/>
      <c r="F885" s="95"/>
      <c r="G885" s="95"/>
      <c r="H885" s="95"/>
      <c r="I885" s="96"/>
      <c r="J885" s="95"/>
      <c r="K885" s="95"/>
      <c r="L885" s="95"/>
      <c r="M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X885" s="95"/>
      <c r="Y885" s="95"/>
      <c r="Z885" s="95"/>
      <c r="AA885" s="95"/>
      <c r="AB885" s="95"/>
      <c r="AC885" s="95"/>
      <c r="AD885" s="95"/>
      <c r="AE885" s="95"/>
      <c r="AF885" s="95"/>
      <c r="AG885" s="95"/>
      <c r="AH885" s="95"/>
      <c r="AI885" s="95"/>
      <c r="AJ885" s="95"/>
      <c r="AK885" s="95"/>
      <c r="AL885" s="95"/>
      <c r="AM885" s="95"/>
      <c r="AN885" s="95"/>
      <c r="AO885" s="95"/>
      <c r="AP885" s="95"/>
      <c r="AQ885" s="95"/>
      <c r="AR885" s="95"/>
      <c r="AS885" s="95"/>
      <c r="AT885" s="95"/>
      <c r="AU885" s="95"/>
      <c r="AV885" s="95"/>
      <c r="AW885" s="95"/>
      <c r="AX885" s="95"/>
      <c r="AY885" s="95"/>
      <c r="AZ885" s="95"/>
      <c r="BA885" s="95"/>
      <c r="BB885" s="95"/>
      <c r="BC885" s="95"/>
      <c r="BD885" s="95"/>
      <c r="BE885" s="95"/>
      <c r="BF885" s="95"/>
      <c r="BG885" s="95"/>
    </row>
    <row r="886">
      <c r="B886" s="95"/>
      <c r="C886" s="95"/>
      <c r="D886" s="95"/>
      <c r="E886" s="95"/>
      <c r="F886" s="95"/>
      <c r="G886" s="95"/>
      <c r="H886" s="95"/>
      <c r="I886" s="96"/>
      <c r="J886" s="95"/>
      <c r="K886" s="95"/>
      <c r="L886" s="95"/>
      <c r="M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X886" s="95"/>
      <c r="Y886" s="95"/>
      <c r="Z886" s="95"/>
      <c r="AA886" s="95"/>
      <c r="AB886" s="95"/>
      <c r="AC886" s="95"/>
      <c r="AD886" s="95"/>
      <c r="AE886" s="95"/>
      <c r="AF886" s="95"/>
      <c r="AG886" s="95"/>
      <c r="AH886" s="95"/>
      <c r="AI886" s="95"/>
      <c r="AJ886" s="95"/>
      <c r="AK886" s="95"/>
      <c r="AL886" s="95"/>
      <c r="AM886" s="95"/>
      <c r="AN886" s="95"/>
      <c r="AO886" s="95"/>
      <c r="AP886" s="95"/>
      <c r="AQ886" s="95"/>
      <c r="AR886" s="95"/>
      <c r="AS886" s="95"/>
      <c r="AT886" s="95"/>
      <c r="AU886" s="95"/>
      <c r="AV886" s="95"/>
      <c r="AW886" s="95"/>
      <c r="AX886" s="95"/>
      <c r="AY886" s="95"/>
      <c r="AZ886" s="95"/>
      <c r="BA886" s="95"/>
      <c r="BB886" s="95"/>
      <c r="BC886" s="95"/>
      <c r="BD886" s="95"/>
      <c r="BE886" s="95"/>
      <c r="BF886" s="95"/>
      <c r="BG886" s="95"/>
    </row>
    <row r="887">
      <c r="B887" s="95"/>
      <c r="C887" s="95"/>
      <c r="D887" s="95"/>
      <c r="E887" s="95"/>
      <c r="F887" s="95"/>
      <c r="G887" s="95"/>
      <c r="H887" s="95"/>
      <c r="I887" s="96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  <c r="Z887" s="95"/>
      <c r="AA887" s="95"/>
      <c r="AB887" s="95"/>
      <c r="AC887" s="95"/>
      <c r="AD887" s="95"/>
      <c r="AE887" s="95"/>
      <c r="AF887" s="95"/>
      <c r="AG887" s="95"/>
      <c r="AH887" s="95"/>
      <c r="AI887" s="95"/>
      <c r="AJ887" s="95"/>
      <c r="AK887" s="95"/>
      <c r="AL887" s="95"/>
      <c r="AM887" s="95"/>
      <c r="AN887" s="95"/>
      <c r="AO887" s="95"/>
      <c r="AP887" s="95"/>
      <c r="AQ887" s="95"/>
      <c r="AR887" s="95"/>
      <c r="AS887" s="95"/>
      <c r="AT887" s="95"/>
      <c r="AU887" s="95"/>
      <c r="AV887" s="95"/>
      <c r="AW887" s="95"/>
      <c r="AX887" s="95"/>
      <c r="AY887" s="95"/>
      <c r="AZ887" s="95"/>
      <c r="BA887" s="95"/>
      <c r="BB887" s="95"/>
      <c r="BC887" s="95"/>
      <c r="BD887" s="95"/>
      <c r="BE887" s="95"/>
      <c r="BF887" s="95"/>
      <c r="BG887" s="95"/>
    </row>
    <row r="888">
      <c r="B888" s="95"/>
      <c r="C888" s="95"/>
      <c r="D888" s="95"/>
      <c r="E888" s="95"/>
      <c r="F888" s="95"/>
      <c r="G888" s="95"/>
      <c r="H888" s="95"/>
      <c r="I888" s="96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  <c r="Z888" s="95"/>
      <c r="AA888" s="95"/>
      <c r="AB888" s="95"/>
      <c r="AC888" s="95"/>
      <c r="AD888" s="95"/>
      <c r="AE888" s="95"/>
      <c r="AF888" s="95"/>
      <c r="AG888" s="95"/>
      <c r="AH888" s="95"/>
      <c r="AI888" s="95"/>
      <c r="AJ888" s="95"/>
      <c r="AK888" s="95"/>
      <c r="AL888" s="95"/>
      <c r="AM888" s="95"/>
      <c r="AN888" s="95"/>
      <c r="AO888" s="95"/>
      <c r="AP888" s="95"/>
      <c r="AQ888" s="95"/>
      <c r="AR888" s="95"/>
      <c r="AS888" s="95"/>
      <c r="AT888" s="95"/>
      <c r="AU888" s="95"/>
      <c r="AV888" s="95"/>
      <c r="AW888" s="95"/>
      <c r="AX888" s="95"/>
      <c r="AY888" s="95"/>
      <c r="AZ888" s="95"/>
      <c r="BA888" s="95"/>
      <c r="BB888" s="95"/>
      <c r="BC888" s="95"/>
      <c r="BD888" s="95"/>
      <c r="BE888" s="95"/>
      <c r="BF888" s="95"/>
      <c r="BG888" s="95"/>
    </row>
    <row r="889">
      <c r="B889" s="95"/>
      <c r="C889" s="95"/>
      <c r="D889" s="95"/>
      <c r="E889" s="95"/>
      <c r="F889" s="95"/>
      <c r="G889" s="95"/>
      <c r="H889" s="95"/>
      <c r="I889" s="96"/>
      <c r="J889" s="95"/>
      <c r="K889" s="95"/>
      <c r="L889" s="95"/>
      <c r="M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X889" s="95"/>
      <c r="Y889" s="95"/>
      <c r="Z889" s="95"/>
      <c r="AA889" s="95"/>
      <c r="AB889" s="95"/>
      <c r="AC889" s="95"/>
      <c r="AD889" s="95"/>
      <c r="AE889" s="95"/>
      <c r="AF889" s="95"/>
      <c r="AG889" s="95"/>
      <c r="AH889" s="95"/>
      <c r="AI889" s="95"/>
      <c r="AJ889" s="95"/>
      <c r="AK889" s="95"/>
      <c r="AL889" s="95"/>
      <c r="AM889" s="95"/>
      <c r="AN889" s="95"/>
      <c r="AO889" s="95"/>
      <c r="AP889" s="95"/>
      <c r="AQ889" s="95"/>
      <c r="AR889" s="95"/>
      <c r="AS889" s="95"/>
      <c r="AT889" s="95"/>
      <c r="AU889" s="95"/>
      <c r="AV889" s="95"/>
      <c r="AW889" s="95"/>
      <c r="AX889" s="95"/>
      <c r="AY889" s="95"/>
      <c r="AZ889" s="95"/>
      <c r="BA889" s="95"/>
      <c r="BB889" s="95"/>
      <c r="BC889" s="95"/>
      <c r="BD889" s="95"/>
      <c r="BE889" s="95"/>
      <c r="BF889" s="95"/>
      <c r="BG889" s="95"/>
    </row>
    <row r="890">
      <c r="B890" s="95"/>
      <c r="C890" s="95"/>
      <c r="D890" s="95"/>
      <c r="E890" s="95"/>
      <c r="F890" s="95"/>
      <c r="G890" s="95"/>
      <c r="H890" s="95"/>
      <c r="I890" s="96"/>
      <c r="J890" s="95"/>
      <c r="K890" s="95"/>
      <c r="L890" s="95"/>
      <c r="M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X890" s="95"/>
      <c r="Y890" s="95"/>
      <c r="Z890" s="95"/>
      <c r="AA890" s="95"/>
      <c r="AB890" s="95"/>
      <c r="AC890" s="95"/>
      <c r="AD890" s="95"/>
      <c r="AE890" s="95"/>
      <c r="AF890" s="95"/>
      <c r="AG890" s="95"/>
      <c r="AH890" s="95"/>
      <c r="AI890" s="95"/>
      <c r="AJ890" s="95"/>
      <c r="AK890" s="95"/>
      <c r="AL890" s="95"/>
      <c r="AM890" s="95"/>
      <c r="AN890" s="95"/>
      <c r="AO890" s="95"/>
      <c r="AP890" s="95"/>
      <c r="AQ890" s="95"/>
      <c r="AR890" s="95"/>
      <c r="AS890" s="95"/>
      <c r="AT890" s="95"/>
      <c r="AU890" s="95"/>
      <c r="AV890" s="95"/>
      <c r="AW890" s="95"/>
      <c r="AX890" s="95"/>
      <c r="AY890" s="95"/>
      <c r="AZ890" s="95"/>
      <c r="BA890" s="95"/>
      <c r="BB890" s="95"/>
      <c r="BC890" s="95"/>
      <c r="BD890" s="95"/>
      <c r="BE890" s="95"/>
      <c r="BF890" s="95"/>
      <c r="BG890" s="95"/>
    </row>
    <row r="891">
      <c r="B891" s="95"/>
      <c r="C891" s="95"/>
      <c r="D891" s="95"/>
      <c r="E891" s="95"/>
      <c r="F891" s="95"/>
      <c r="G891" s="95"/>
      <c r="H891" s="95"/>
      <c r="I891" s="96"/>
      <c r="J891" s="95"/>
      <c r="K891" s="95"/>
      <c r="L891" s="95"/>
      <c r="M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X891" s="95"/>
      <c r="Y891" s="95"/>
      <c r="Z891" s="95"/>
      <c r="AA891" s="95"/>
      <c r="AB891" s="95"/>
      <c r="AC891" s="95"/>
      <c r="AD891" s="95"/>
      <c r="AE891" s="95"/>
      <c r="AF891" s="95"/>
      <c r="AG891" s="95"/>
      <c r="AH891" s="95"/>
      <c r="AI891" s="95"/>
      <c r="AJ891" s="95"/>
      <c r="AK891" s="95"/>
      <c r="AL891" s="95"/>
      <c r="AM891" s="95"/>
      <c r="AN891" s="95"/>
      <c r="AO891" s="95"/>
      <c r="AP891" s="95"/>
      <c r="AQ891" s="95"/>
      <c r="AR891" s="95"/>
      <c r="AS891" s="95"/>
      <c r="AT891" s="95"/>
      <c r="AU891" s="95"/>
      <c r="AV891" s="95"/>
      <c r="AW891" s="95"/>
      <c r="AX891" s="95"/>
      <c r="AY891" s="95"/>
      <c r="AZ891" s="95"/>
      <c r="BA891" s="95"/>
      <c r="BB891" s="95"/>
      <c r="BC891" s="95"/>
      <c r="BD891" s="95"/>
      <c r="BE891" s="95"/>
      <c r="BF891" s="95"/>
      <c r="BG891" s="95"/>
    </row>
    <row r="892">
      <c r="B892" s="95"/>
      <c r="C892" s="95"/>
      <c r="D892" s="95"/>
      <c r="E892" s="95"/>
      <c r="F892" s="95"/>
      <c r="G892" s="95"/>
      <c r="H892" s="95"/>
      <c r="I892" s="96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  <c r="Z892" s="95"/>
      <c r="AA892" s="95"/>
      <c r="AB892" s="95"/>
      <c r="AC892" s="95"/>
      <c r="AD892" s="95"/>
      <c r="AE892" s="95"/>
      <c r="AF892" s="95"/>
      <c r="AG892" s="95"/>
      <c r="AH892" s="95"/>
      <c r="AI892" s="95"/>
      <c r="AJ892" s="95"/>
      <c r="AK892" s="95"/>
      <c r="AL892" s="95"/>
      <c r="AM892" s="95"/>
      <c r="AN892" s="95"/>
      <c r="AO892" s="95"/>
      <c r="AP892" s="95"/>
      <c r="AQ892" s="95"/>
      <c r="AR892" s="95"/>
      <c r="AS892" s="95"/>
      <c r="AT892" s="95"/>
      <c r="AU892" s="95"/>
      <c r="AV892" s="95"/>
      <c r="AW892" s="95"/>
      <c r="AX892" s="95"/>
      <c r="AY892" s="95"/>
      <c r="AZ892" s="95"/>
      <c r="BA892" s="95"/>
      <c r="BB892" s="95"/>
      <c r="BC892" s="95"/>
      <c r="BD892" s="95"/>
      <c r="BE892" s="95"/>
      <c r="BF892" s="95"/>
      <c r="BG892" s="95"/>
    </row>
    <row r="893">
      <c r="B893" s="95"/>
      <c r="C893" s="95"/>
      <c r="D893" s="95"/>
      <c r="E893" s="95"/>
      <c r="F893" s="95"/>
      <c r="G893" s="95"/>
      <c r="H893" s="95"/>
      <c r="I893" s="96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  <c r="Z893" s="95"/>
      <c r="AA893" s="95"/>
      <c r="AB893" s="95"/>
      <c r="AC893" s="95"/>
      <c r="AD893" s="95"/>
      <c r="AE893" s="95"/>
      <c r="AF893" s="95"/>
      <c r="AG893" s="95"/>
      <c r="AH893" s="95"/>
      <c r="AI893" s="95"/>
      <c r="AJ893" s="95"/>
      <c r="AK893" s="95"/>
      <c r="AL893" s="95"/>
      <c r="AM893" s="95"/>
      <c r="AN893" s="95"/>
      <c r="AO893" s="95"/>
      <c r="AP893" s="95"/>
      <c r="AQ893" s="95"/>
      <c r="AR893" s="95"/>
      <c r="AS893" s="95"/>
      <c r="AT893" s="95"/>
      <c r="AU893" s="95"/>
      <c r="AV893" s="95"/>
      <c r="AW893" s="95"/>
      <c r="AX893" s="95"/>
      <c r="AY893" s="95"/>
      <c r="AZ893" s="95"/>
      <c r="BA893" s="95"/>
      <c r="BB893" s="95"/>
      <c r="BC893" s="95"/>
      <c r="BD893" s="95"/>
      <c r="BE893" s="95"/>
      <c r="BF893" s="95"/>
      <c r="BG893" s="95"/>
    </row>
    <row r="894">
      <c r="B894" s="95"/>
      <c r="C894" s="95"/>
      <c r="D894" s="95"/>
      <c r="E894" s="95"/>
      <c r="F894" s="95"/>
      <c r="G894" s="95"/>
      <c r="H894" s="95"/>
      <c r="I894" s="96"/>
      <c r="J894" s="95"/>
      <c r="K894" s="95"/>
      <c r="L894" s="95"/>
      <c r="M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X894" s="95"/>
      <c r="Y894" s="95"/>
      <c r="Z894" s="95"/>
      <c r="AA894" s="95"/>
      <c r="AB894" s="95"/>
      <c r="AC894" s="95"/>
      <c r="AD894" s="95"/>
      <c r="AE894" s="95"/>
      <c r="AF894" s="95"/>
      <c r="AG894" s="95"/>
      <c r="AH894" s="95"/>
      <c r="AI894" s="95"/>
      <c r="AJ894" s="95"/>
      <c r="AK894" s="95"/>
      <c r="AL894" s="95"/>
      <c r="AM894" s="95"/>
      <c r="AN894" s="95"/>
      <c r="AO894" s="95"/>
      <c r="AP894" s="95"/>
      <c r="AQ894" s="95"/>
      <c r="AR894" s="95"/>
      <c r="AS894" s="95"/>
      <c r="AT894" s="95"/>
      <c r="AU894" s="95"/>
      <c r="AV894" s="95"/>
      <c r="AW894" s="95"/>
      <c r="AX894" s="95"/>
      <c r="AY894" s="95"/>
      <c r="AZ894" s="95"/>
      <c r="BA894" s="95"/>
      <c r="BB894" s="95"/>
      <c r="BC894" s="95"/>
      <c r="BD894" s="95"/>
      <c r="BE894" s="95"/>
      <c r="BF894" s="95"/>
      <c r="BG894" s="95"/>
    </row>
    <row r="895">
      <c r="B895" s="95"/>
      <c r="C895" s="95"/>
      <c r="D895" s="95"/>
      <c r="E895" s="95"/>
      <c r="F895" s="95"/>
      <c r="G895" s="95"/>
      <c r="H895" s="95"/>
      <c r="I895" s="96"/>
      <c r="J895" s="95"/>
      <c r="K895" s="95"/>
      <c r="L895" s="95"/>
      <c r="M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X895" s="95"/>
      <c r="Y895" s="95"/>
      <c r="Z895" s="95"/>
      <c r="AA895" s="95"/>
      <c r="AB895" s="95"/>
      <c r="AC895" s="95"/>
      <c r="AD895" s="95"/>
      <c r="AE895" s="95"/>
      <c r="AF895" s="95"/>
      <c r="AG895" s="95"/>
      <c r="AH895" s="95"/>
      <c r="AI895" s="95"/>
      <c r="AJ895" s="95"/>
      <c r="AK895" s="95"/>
      <c r="AL895" s="95"/>
      <c r="AM895" s="95"/>
      <c r="AN895" s="95"/>
      <c r="AO895" s="95"/>
      <c r="AP895" s="95"/>
      <c r="AQ895" s="95"/>
      <c r="AR895" s="95"/>
      <c r="AS895" s="95"/>
      <c r="AT895" s="95"/>
      <c r="AU895" s="95"/>
      <c r="AV895" s="95"/>
      <c r="AW895" s="95"/>
      <c r="AX895" s="95"/>
      <c r="AY895" s="95"/>
      <c r="AZ895" s="95"/>
      <c r="BA895" s="95"/>
      <c r="BB895" s="95"/>
      <c r="BC895" s="95"/>
      <c r="BD895" s="95"/>
      <c r="BE895" s="95"/>
      <c r="BF895" s="95"/>
      <c r="BG895" s="95"/>
    </row>
    <row r="896">
      <c r="B896" s="95"/>
      <c r="C896" s="95"/>
      <c r="D896" s="95"/>
      <c r="E896" s="95"/>
      <c r="F896" s="95"/>
      <c r="G896" s="95"/>
      <c r="H896" s="95"/>
      <c r="I896" s="96"/>
      <c r="J896" s="95"/>
      <c r="K896" s="95"/>
      <c r="L896" s="95"/>
      <c r="M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X896" s="95"/>
      <c r="Y896" s="95"/>
      <c r="Z896" s="95"/>
      <c r="AA896" s="95"/>
      <c r="AB896" s="95"/>
      <c r="AC896" s="95"/>
      <c r="AD896" s="95"/>
      <c r="AE896" s="95"/>
      <c r="AF896" s="95"/>
      <c r="AG896" s="95"/>
      <c r="AH896" s="95"/>
      <c r="AI896" s="95"/>
      <c r="AJ896" s="95"/>
      <c r="AK896" s="95"/>
      <c r="AL896" s="95"/>
      <c r="AM896" s="95"/>
      <c r="AN896" s="95"/>
      <c r="AO896" s="95"/>
      <c r="AP896" s="95"/>
      <c r="AQ896" s="95"/>
      <c r="AR896" s="95"/>
      <c r="AS896" s="95"/>
      <c r="AT896" s="95"/>
      <c r="AU896" s="95"/>
      <c r="AV896" s="95"/>
      <c r="AW896" s="95"/>
      <c r="AX896" s="95"/>
      <c r="AY896" s="95"/>
      <c r="AZ896" s="95"/>
      <c r="BA896" s="95"/>
      <c r="BB896" s="95"/>
      <c r="BC896" s="95"/>
      <c r="BD896" s="95"/>
      <c r="BE896" s="95"/>
      <c r="BF896" s="95"/>
      <c r="BG896" s="95"/>
    </row>
    <row r="897">
      <c r="B897" s="95"/>
      <c r="C897" s="95"/>
      <c r="D897" s="95"/>
      <c r="E897" s="95"/>
      <c r="F897" s="95"/>
      <c r="G897" s="95"/>
      <c r="H897" s="95"/>
      <c r="I897" s="96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  <c r="Z897" s="95"/>
      <c r="AA897" s="95"/>
      <c r="AB897" s="95"/>
      <c r="AC897" s="95"/>
      <c r="AD897" s="95"/>
      <c r="AE897" s="95"/>
      <c r="AF897" s="95"/>
      <c r="AG897" s="95"/>
      <c r="AH897" s="95"/>
      <c r="AI897" s="95"/>
      <c r="AJ897" s="95"/>
      <c r="AK897" s="95"/>
      <c r="AL897" s="95"/>
      <c r="AM897" s="95"/>
      <c r="AN897" s="95"/>
      <c r="AO897" s="95"/>
      <c r="AP897" s="95"/>
      <c r="AQ897" s="95"/>
      <c r="AR897" s="95"/>
      <c r="AS897" s="95"/>
      <c r="AT897" s="95"/>
      <c r="AU897" s="95"/>
      <c r="AV897" s="95"/>
      <c r="AW897" s="95"/>
      <c r="AX897" s="95"/>
      <c r="AY897" s="95"/>
      <c r="AZ897" s="95"/>
      <c r="BA897" s="95"/>
      <c r="BB897" s="95"/>
      <c r="BC897" s="95"/>
      <c r="BD897" s="95"/>
      <c r="BE897" s="95"/>
      <c r="BF897" s="95"/>
      <c r="BG897" s="95"/>
    </row>
    <row r="898">
      <c r="B898" s="95"/>
      <c r="C898" s="95"/>
      <c r="D898" s="95"/>
      <c r="E898" s="95"/>
      <c r="F898" s="95"/>
      <c r="G898" s="95"/>
      <c r="H898" s="95"/>
      <c r="I898" s="96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  <c r="Z898" s="95"/>
      <c r="AA898" s="95"/>
      <c r="AB898" s="95"/>
      <c r="AC898" s="95"/>
      <c r="AD898" s="95"/>
      <c r="AE898" s="95"/>
      <c r="AF898" s="95"/>
      <c r="AG898" s="95"/>
      <c r="AH898" s="95"/>
      <c r="AI898" s="95"/>
      <c r="AJ898" s="95"/>
      <c r="AK898" s="95"/>
      <c r="AL898" s="95"/>
      <c r="AM898" s="95"/>
      <c r="AN898" s="95"/>
      <c r="AO898" s="95"/>
      <c r="AP898" s="95"/>
      <c r="AQ898" s="95"/>
      <c r="AR898" s="95"/>
      <c r="AS898" s="95"/>
      <c r="AT898" s="95"/>
      <c r="AU898" s="95"/>
      <c r="AV898" s="95"/>
      <c r="AW898" s="95"/>
      <c r="AX898" s="95"/>
      <c r="AY898" s="95"/>
      <c r="AZ898" s="95"/>
      <c r="BA898" s="95"/>
      <c r="BB898" s="95"/>
      <c r="BC898" s="95"/>
      <c r="BD898" s="95"/>
      <c r="BE898" s="95"/>
      <c r="BF898" s="95"/>
      <c r="BG898" s="95"/>
    </row>
    <row r="899">
      <c r="B899" s="95"/>
      <c r="C899" s="95"/>
      <c r="D899" s="95"/>
      <c r="E899" s="95"/>
      <c r="F899" s="95"/>
      <c r="G899" s="95"/>
      <c r="H899" s="95"/>
      <c r="I899" s="96"/>
      <c r="J899" s="95"/>
      <c r="K899" s="95"/>
      <c r="L899" s="95"/>
      <c r="M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X899" s="95"/>
      <c r="Y899" s="95"/>
      <c r="Z899" s="95"/>
      <c r="AA899" s="95"/>
      <c r="AB899" s="95"/>
      <c r="AC899" s="95"/>
      <c r="AD899" s="95"/>
      <c r="AE899" s="95"/>
      <c r="AF899" s="95"/>
      <c r="AG899" s="95"/>
      <c r="AH899" s="95"/>
      <c r="AI899" s="95"/>
      <c r="AJ899" s="95"/>
      <c r="AK899" s="95"/>
      <c r="AL899" s="95"/>
      <c r="AM899" s="95"/>
      <c r="AN899" s="95"/>
      <c r="AO899" s="95"/>
      <c r="AP899" s="95"/>
      <c r="AQ899" s="95"/>
      <c r="AR899" s="95"/>
      <c r="AS899" s="95"/>
      <c r="AT899" s="95"/>
      <c r="AU899" s="95"/>
      <c r="AV899" s="95"/>
      <c r="AW899" s="95"/>
      <c r="AX899" s="95"/>
      <c r="AY899" s="95"/>
      <c r="AZ899" s="95"/>
      <c r="BA899" s="95"/>
      <c r="BB899" s="95"/>
      <c r="BC899" s="95"/>
      <c r="BD899" s="95"/>
      <c r="BE899" s="95"/>
      <c r="BF899" s="95"/>
      <c r="BG899" s="95"/>
    </row>
    <row r="900">
      <c r="B900" s="95"/>
      <c r="C900" s="95"/>
      <c r="D900" s="95"/>
      <c r="E900" s="95"/>
      <c r="F900" s="95"/>
      <c r="G900" s="95"/>
      <c r="H900" s="95"/>
      <c r="I900" s="96"/>
      <c r="J900" s="95"/>
      <c r="K900" s="95"/>
      <c r="L900" s="95"/>
      <c r="M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X900" s="95"/>
      <c r="Y900" s="95"/>
      <c r="Z900" s="95"/>
      <c r="AA900" s="95"/>
      <c r="AB900" s="95"/>
      <c r="AC900" s="95"/>
      <c r="AD900" s="95"/>
      <c r="AE900" s="95"/>
      <c r="AF900" s="95"/>
      <c r="AG900" s="95"/>
      <c r="AH900" s="95"/>
      <c r="AI900" s="95"/>
      <c r="AJ900" s="95"/>
      <c r="AK900" s="95"/>
      <c r="AL900" s="95"/>
      <c r="AM900" s="95"/>
      <c r="AN900" s="95"/>
      <c r="AO900" s="95"/>
      <c r="AP900" s="95"/>
      <c r="AQ900" s="95"/>
      <c r="AR900" s="95"/>
      <c r="AS900" s="95"/>
      <c r="AT900" s="95"/>
      <c r="AU900" s="95"/>
      <c r="AV900" s="95"/>
      <c r="AW900" s="95"/>
      <c r="AX900" s="95"/>
      <c r="AY900" s="95"/>
      <c r="AZ900" s="95"/>
      <c r="BA900" s="95"/>
      <c r="BB900" s="95"/>
      <c r="BC900" s="95"/>
      <c r="BD900" s="95"/>
      <c r="BE900" s="95"/>
      <c r="BF900" s="95"/>
      <c r="BG900" s="95"/>
    </row>
    <row r="901">
      <c r="B901" s="95"/>
      <c r="C901" s="95"/>
      <c r="D901" s="95"/>
      <c r="E901" s="95"/>
      <c r="F901" s="95"/>
      <c r="G901" s="95"/>
      <c r="H901" s="95"/>
      <c r="I901" s="96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5"/>
      <c r="Z901" s="95"/>
      <c r="AA901" s="95"/>
      <c r="AB901" s="95"/>
      <c r="AC901" s="95"/>
      <c r="AD901" s="95"/>
      <c r="AE901" s="95"/>
      <c r="AF901" s="95"/>
      <c r="AG901" s="95"/>
      <c r="AH901" s="95"/>
      <c r="AI901" s="95"/>
      <c r="AJ901" s="95"/>
      <c r="AK901" s="95"/>
      <c r="AL901" s="95"/>
      <c r="AM901" s="95"/>
      <c r="AN901" s="95"/>
      <c r="AO901" s="95"/>
      <c r="AP901" s="95"/>
      <c r="AQ901" s="95"/>
      <c r="AR901" s="95"/>
      <c r="AS901" s="95"/>
      <c r="AT901" s="95"/>
      <c r="AU901" s="95"/>
      <c r="AV901" s="95"/>
      <c r="AW901" s="95"/>
      <c r="AX901" s="95"/>
      <c r="AY901" s="95"/>
      <c r="AZ901" s="95"/>
      <c r="BA901" s="95"/>
      <c r="BB901" s="95"/>
      <c r="BC901" s="95"/>
      <c r="BD901" s="95"/>
      <c r="BE901" s="95"/>
      <c r="BF901" s="95"/>
      <c r="BG901" s="95"/>
    </row>
    <row r="902">
      <c r="B902" s="95"/>
      <c r="C902" s="95"/>
      <c r="D902" s="95"/>
      <c r="E902" s="95"/>
      <c r="F902" s="95"/>
      <c r="G902" s="95"/>
      <c r="H902" s="95"/>
      <c r="I902" s="96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  <c r="Z902" s="95"/>
      <c r="AA902" s="95"/>
      <c r="AB902" s="95"/>
      <c r="AC902" s="95"/>
      <c r="AD902" s="95"/>
      <c r="AE902" s="95"/>
      <c r="AF902" s="95"/>
      <c r="AG902" s="95"/>
      <c r="AH902" s="95"/>
      <c r="AI902" s="95"/>
      <c r="AJ902" s="95"/>
      <c r="AK902" s="95"/>
      <c r="AL902" s="95"/>
      <c r="AM902" s="95"/>
      <c r="AN902" s="95"/>
      <c r="AO902" s="95"/>
      <c r="AP902" s="95"/>
      <c r="AQ902" s="95"/>
      <c r="AR902" s="95"/>
      <c r="AS902" s="95"/>
      <c r="AT902" s="95"/>
      <c r="AU902" s="95"/>
      <c r="AV902" s="95"/>
      <c r="AW902" s="95"/>
      <c r="AX902" s="95"/>
      <c r="AY902" s="95"/>
      <c r="AZ902" s="95"/>
      <c r="BA902" s="95"/>
      <c r="BB902" s="95"/>
      <c r="BC902" s="95"/>
      <c r="BD902" s="95"/>
      <c r="BE902" s="95"/>
      <c r="BF902" s="95"/>
      <c r="BG902" s="95"/>
    </row>
    <row r="903">
      <c r="B903" s="95"/>
      <c r="C903" s="95"/>
      <c r="D903" s="95"/>
      <c r="E903" s="95"/>
      <c r="F903" s="95"/>
      <c r="G903" s="95"/>
      <c r="H903" s="95"/>
      <c r="I903" s="96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  <c r="Z903" s="95"/>
      <c r="AA903" s="95"/>
      <c r="AB903" s="95"/>
      <c r="AC903" s="95"/>
      <c r="AD903" s="95"/>
      <c r="AE903" s="95"/>
      <c r="AF903" s="95"/>
      <c r="AG903" s="95"/>
      <c r="AH903" s="95"/>
      <c r="AI903" s="95"/>
      <c r="AJ903" s="95"/>
      <c r="AK903" s="95"/>
      <c r="AL903" s="95"/>
      <c r="AM903" s="95"/>
      <c r="AN903" s="95"/>
      <c r="AO903" s="95"/>
      <c r="AP903" s="95"/>
      <c r="AQ903" s="95"/>
      <c r="AR903" s="95"/>
      <c r="AS903" s="95"/>
      <c r="AT903" s="95"/>
      <c r="AU903" s="95"/>
      <c r="AV903" s="95"/>
      <c r="AW903" s="95"/>
      <c r="AX903" s="95"/>
      <c r="AY903" s="95"/>
      <c r="AZ903" s="95"/>
      <c r="BA903" s="95"/>
      <c r="BB903" s="95"/>
      <c r="BC903" s="95"/>
      <c r="BD903" s="95"/>
      <c r="BE903" s="95"/>
      <c r="BF903" s="95"/>
      <c r="BG903" s="95"/>
    </row>
    <row r="904">
      <c r="B904" s="95"/>
      <c r="C904" s="95"/>
      <c r="D904" s="95"/>
      <c r="E904" s="95"/>
      <c r="F904" s="95"/>
      <c r="G904" s="95"/>
      <c r="H904" s="95"/>
      <c r="I904" s="96"/>
      <c r="J904" s="95"/>
      <c r="K904" s="95"/>
      <c r="L904" s="95"/>
      <c r="M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X904" s="95"/>
      <c r="Y904" s="95"/>
      <c r="Z904" s="95"/>
      <c r="AA904" s="95"/>
      <c r="AB904" s="95"/>
      <c r="AC904" s="95"/>
      <c r="AD904" s="95"/>
      <c r="AE904" s="95"/>
      <c r="AF904" s="95"/>
      <c r="AG904" s="95"/>
      <c r="AH904" s="95"/>
      <c r="AI904" s="95"/>
      <c r="AJ904" s="95"/>
      <c r="AK904" s="95"/>
      <c r="AL904" s="95"/>
      <c r="AM904" s="95"/>
      <c r="AN904" s="95"/>
      <c r="AO904" s="95"/>
      <c r="AP904" s="95"/>
      <c r="AQ904" s="95"/>
      <c r="AR904" s="95"/>
      <c r="AS904" s="95"/>
      <c r="AT904" s="95"/>
      <c r="AU904" s="95"/>
      <c r="AV904" s="95"/>
      <c r="AW904" s="95"/>
      <c r="AX904" s="95"/>
      <c r="AY904" s="95"/>
      <c r="AZ904" s="95"/>
      <c r="BA904" s="95"/>
      <c r="BB904" s="95"/>
      <c r="BC904" s="95"/>
      <c r="BD904" s="95"/>
      <c r="BE904" s="95"/>
      <c r="BF904" s="95"/>
      <c r="BG904" s="95"/>
    </row>
    <row r="905">
      <c r="B905" s="95"/>
      <c r="C905" s="95"/>
      <c r="D905" s="95"/>
      <c r="E905" s="95"/>
      <c r="F905" s="95"/>
      <c r="G905" s="95"/>
      <c r="H905" s="95"/>
      <c r="I905" s="96"/>
      <c r="J905" s="95"/>
      <c r="K905" s="95"/>
      <c r="L905" s="95"/>
      <c r="M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X905" s="95"/>
      <c r="Y905" s="95"/>
      <c r="Z905" s="95"/>
      <c r="AA905" s="95"/>
      <c r="AB905" s="95"/>
      <c r="AC905" s="95"/>
      <c r="AD905" s="95"/>
      <c r="AE905" s="95"/>
      <c r="AF905" s="95"/>
      <c r="AG905" s="95"/>
      <c r="AH905" s="95"/>
      <c r="AI905" s="95"/>
      <c r="AJ905" s="95"/>
      <c r="AK905" s="95"/>
      <c r="AL905" s="95"/>
      <c r="AM905" s="95"/>
      <c r="AN905" s="95"/>
      <c r="AO905" s="95"/>
      <c r="AP905" s="95"/>
      <c r="AQ905" s="95"/>
      <c r="AR905" s="95"/>
      <c r="AS905" s="95"/>
      <c r="AT905" s="95"/>
      <c r="AU905" s="95"/>
      <c r="AV905" s="95"/>
      <c r="AW905" s="95"/>
      <c r="AX905" s="95"/>
      <c r="AY905" s="95"/>
      <c r="AZ905" s="95"/>
      <c r="BA905" s="95"/>
      <c r="BB905" s="95"/>
      <c r="BC905" s="95"/>
      <c r="BD905" s="95"/>
      <c r="BE905" s="95"/>
      <c r="BF905" s="95"/>
      <c r="BG905" s="95"/>
    </row>
    <row r="906">
      <c r="B906" s="95"/>
      <c r="C906" s="95"/>
      <c r="D906" s="95"/>
      <c r="E906" s="95"/>
      <c r="F906" s="95"/>
      <c r="G906" s="95"/>
      <c r="H906" s="95"/>
      <c r="I906" s="96"/>
      <c r="J906" s="95"/>
      <c r="K906" s="95"/>
      <c r="L906" s="95"/>
      <c r="M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X906" s="95"/>
      <c r="Y906" s="95"/>
      <c r="Z906" s="95"/>
      <c r="AA906" s="95"/>
      <c r="AB906" s="95"/>
      <c r="AC906" s="95"/>
      <c r="AD906" s="95"/>
      <c r="AE906" s="95"/>
      <c r="AF906" s="95"/>
      <c r="AG906" s="95"/>
      <c r="AH906" s="95"/>
      <c r="AI906" s="95"/>
      <c r="AJ906" s="95"/>
      <c r="AK906" s="95"/>
      <c r="AL906" s="95"/>
      <c r="AM906" s="95"/>
      <c r="AN906" s="95"/>
      <c r="AO906" s="95"/>
      <c r="AP906" s="95"/>
      <c r="AQ906" s="95"/>
      <c r="AR906" s="95"/>
      <c r="AS906" s="95"/>
      <c r="AT906" s="95"/>
      <c r="AU906" s="95"/>
      <c r="AV906" s="95"/>
      <c r="AW906" s="95"/>
      <c r="AX906" s="95"/>
      <c r="AY906" s="95"/>
      <c r="AZ906" s="95"/>
      <c r="BA906" s="95"/>
      <c r="BB906" s="95"/>
      <c r="BC906" s="95"/>
      <c r="BD906" s="95"/>
      <c r="BE906" s="95"/>
      <c r="BF906" s="95"/>
      <c r="BG906" s="95"/>
    </row>
    <row r="907">
      <c r="B907" s="95"/>
      <c r="C907" s="95"/>
      <c r="D907" s="95"/>
      <c r="E907" s="95"/>
      <c r="F907" s="95"/>
      <c r="G907" s="95"/>
      <c r="H907" s="95"/>
      <c r="I907" s="96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  <c r="Z907" s="95"/>
      <c r="AA907" s="95"/>
      <c r="AB907" s="95"/>
      <c r="AC907" s="95"/>
      <c r="AD907" s="95"/>
      <c r="AE907" s="95"/>
      <c r="AF907" s="95"/>
      <c r="AG907" s="95"/>
      <c r="AH907" s="95"/>
      <c r="AI907" s="95"/>
      <c r="AJ907" s="95"/>
      <c r="AK907" s="95"/>
      <c r="AL907" s="95"/>
      <c r="AM907" s="95"/>
      <c r="AN907" s="95"/>
      <c r="AO907" s="95"/>
      <c r="AP907" s="95"/>
      <c r="AQ907" s="95"/>
      <c r="AR907" s="95"/>
      <c r="AS907" s="95"/>
      <c r="AT907" s="95"/>
      <c r="AU907" s="95"/>
      <c r="AV907" s="95"/>
      <c r="AW907" s="95"/>
      <c r="AX907" s="95"/>
      <c r="AY907" s="95"/>
      <c r="AZ907" s="95"/>
      <c r="BA907" s="95"/>
      <c r="BB907" s="95"/>
      <c r="BC907" s="95"/>
      <c r="BD907" s="95"/>
      <c r="BE907" s="95"/>
      <c r="BF907" s="95"/>
      <c r="BG907" s="95"/>
    </row>
    <row r="908">
      <c r="B908" s="95"/>
      <c r="C908" s="95"/>
      <c r="D908" s="95"/>
      <c r="E908" s="95"/>
      <c r="F908" s="95"/>
      <c r="G908" s="95"/>
      <c r="H908" s="95"/>
      <c r="I908" s="96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  <c r="Z908" s="95"/>
      <c r="AA908" s="95"/>
      <c r="AB908" s="95"/>
      <c r="AC908" s="95"/>
      <c r="AD908" s="95"/>
      <c r="AE908" s="95"/>
      <c r="AF908" s="95"/>
      <c r="AG908" s="95"/>
      <c r="AH908" s="95"/>
      <c r="AI908" s="95"/>
      <c r="AJ908" s="95"/>
      <c r="AK908" s="95"/>
      <c r="AL908" s="95"/>
      <c r="AM908" s="95"/>
      <c r="AN908" s="95"/>
      <c r="AO908" s="95"/>
      <c r="AP908" s="95"/>
      <c r="AQ908" s="95"/>
      <c r="AR908" s="95"/>
      <c r="AS908" s="95"/>
      <c r="AT908" s="95"/>
      <c r="AU908" s="95"/>
      <c r="AV908" s="95"/>
      <c r="AW908" s="95"/>
      <c r="AX908" s="95"/>
      <c r="AY908" s="95"/>
      <c r="AZ908" s="95"/>
      <c r="BA908" s="95"/>
      <c r="BB908" s="95"/>
      <c r="BC908" s="95"/>
      <c r="BD908" s="95"/>
      <c r="BE908" s="95"/>
      <c r="BF908" s="95"/>
      <c r="BG908" s="95"/>
    </row>
    <row r="909">
      <c r="B909" s="95"/>
      <c r="C909" s="95"/>
      <c r="D909" s="95"/>
      <c r="E909" s="95"/>
      <c r="F909" s="95"/>
      <c r="G909" s="95"/>
      <c r="H909" s="95"/>
      <c r="I909" s="96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  <c r="AI909" s="95"/>
      <c r="AJ909" s="95"/>
      <c r="AK909" s="95"/>
      <c r="AL909" s="95"/>
      <c r="AM909" s="95"/>
      <c r="AN909" s="95"/>
      <c r="AO909" s="95"/>
      <c r="AP909" s="95"/>
      <c r="AQ909" s="95"/>
      <c r="AR909" s="95"/>
      <c r="AS909" s="95"/>
      <c r="AT909" s="95"/>
      <c r="AU909" s="95"/>
      <c r="AV909" s="95"/>
      <c r="AW909" s="95"/>
      <c r="AX909" s="95"/>
      <c r="AY909" s="95"/>
      <c r="AZ909" s="95"/>
      <c r="BA909" s="95"/>
      <c r="BB909" s="95"/>
      <c r="BC909" s="95"/>
      <c r="BD909" s="95"/>
      <c r="BE909" s="95"/>
      <c r="BF909" s="95"/>
      <c r="BG909" s="95"/>
    </row>
    <row r="910">
      <c r="B910" s="95"/>
      <c r="C910" s="95"/>
      <c r="D910" s="95"/>
      <c r="E910" s="95"/>
      <c r="F910" s="95"/>
      <c r="G910" s="95"/>
      <c r="H910" s="95"/>
      <c r="I910" s="96"/>
      <c r="J910" s="95"/>
      <c r="K910" s="95"/>
      <c r="L910" s="95"/>
      <c r="M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X910" s="95"/>
      <c r="Y910" s="95"/>
      <c r="Z910" s="95"/>
      <c r="AA910" s="95"/>
      <c r="AB910" s="95"/>
      <c r="AC910" s="95"/>
      <c r="AD910" s="95"/>
      <c r="AE910" s="95"/>
      <c r="AF910" s="95"/>
      <c r="AG910" s="95"/>
      <c r="AH910" s="95"/>
      <c r="AI910" s="95"/>
      <c r="AJ910" s="95"/>
      <c r="AK910" s="95"/>
      <c r="AL910" s="95"/>
      <c r="AM910" s="95"/>
      <c r="AN910" s="95"/>
      <c r="AO910" s="95"/>
      <c r="AP910" s="95"/>
      <c r="AQ910" s="95"/>
      <c r="AR910" s="95"/>
      <c r="AS910" s="95"/>
      <c r="AT910" s="95"/>
      <c r="AU910" s="95"/>
      <c r="AV910" s="95"/>
      <c r="AW910" s="95"/>
      <c r="AX910" s="95"/>
      <c r="AY910" s="95"/>
      <c r="AZ910" s="95"/>
      <c r="BA910" s="95"/>
      <c r="BB910" s="95"/>
      <c r="BC910" s="95"/>
      <c r="BD910" s="95"/>
      <c r="BE910" s="95"/>
      <c r="BF910" s="95"/>
      <c r="BG910" s="95"/>
    </row>
    <row r="911">
      <c r="B911" s="95"/>
      <c r="C911" s="95"/>
      <c r="D911" s="95"/>
      <c r="E911" s="95"/>
      <c r="F911" s="95"/>
      <c r="G911" s="95"/>
      <c r="H911" s="95"/>
      <c r="I911" s="96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X911" s="95"/>
      <c r="Y911" s="95"/>
      <c r="Z911" s="95"/>
      <c r="AA911" s="95"/>
      <c r="AB911" s="95"/>
      <c r="AC911" s="95"/>
      <c r="AD911" s="95"/>
      <c r="AE911" s="95"/>
      <c r="AF911" s="95"/>
      <c r="AG911" s="95"/>
      <c r="AH911" s="95"/>
      <c r="AI911" s="95"/>
      <c r="AJ911" s="95"/>
      <c r="AK911" s="95"/>
      <c r="AL911" s="95"/>
      <c r="AM911" s="95"/>
      <c r="AN911" s="95"/>
      <c r="AO911" s="95"/>
      <c r="AP911" s="95"/>
      <c r="AQ911" s="95"/>
      <c r="AR911" s="95"/>
      <c r="AS911" s="95"/>
      <c r="AT911" s="95"/>
      <c r="AU911" s="95"/>
      <c r="AV911" s="95"/>
      <c r="AW911" s="95"/>
      <c r="AX911" s="95"/>
      <c r="AY911" s="95"/>
      <c r="AZ911" s="95"/>
      <c r="BA911" s="95"/>
      <c r="BB911" s="95"/>
      <c r="BC911" s="95"/>
      <c r="BD911" s="95"/>
      <c r="BE911" s="95"/>
      <c r="BF911" s="95"/>
      <c r="BG911" s="95"/>
    </row>
    <row r="912">
      <c r="B912" s="95"/>
      <c r="C912" s="95"/>
      <c r="D912" s="95"/>
      <c r="E912" s="95"/>
      <c r="F912" s="95"/>
      <c r="G912" s="95"/>
      <c r="H912" s="95"/>
      <c r="I912" s="96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  <c r="AI912" s="95"/>
      <c r="AJ912" s="95"/>
      <c r="AK912" s="95"/>
      <c r="AL912" s="95"/>
      <c r="AM912" s="95"/>
      <c r="AN912" s="95"/>
      <c r="AO912" s="95"/>
      <c r="AP912" s="95"/>
      <c r="AQ912" s="95"/>
      <c r="AR912" s="95"/>
      <c r="AS912" s="95"/>
      <c r="AT912" s="95"/>
      <c r="AU912" s="95"/>
      <c r="AV912" s="95"/>
      <c r="AW912" s="95"/>
      <c r="AX912" s="95"/>
      <c r="AY912" s="95"/>
      <c r="AZ912" s="95"/>
      <c r="BA912" s="95"/>
      <c r="BB912" s="95"/>
      <c r="BC912" s="95"/>
      <c r="BD912" s="95"/>
      <c r="BE912" s="95"/>
      <c r="BF912" s="95"/>
      <c r="BG912" s="95"/>
    </row>
    <row r="913">
      <c r="B913" s="95"/>
      <c r="C913" s="95"/>
      <c r="D913" s="95"/>
      <c r="E913" s="95"/>
      <c r="F913" s="95"/>
      <c r="G913" s="95"/>
      <c r="H913" s="95"/>
      <c r="I913" s="96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  <c r="Z913" s="95"/>
      <c r="AA913" s="95"/>
      <c r="AB913" s="95"/>
      <c r="AC913" s="95"/>
      <c r="AD913" s="95"/>
      <c r="AE913" s="95"/>
      <c r="AF913" s="95"/>
      <c r="AG913" s="95"/>
      <c r="AH913" s="95"/>
      <c r="AI913" s="95"/>
      <c r="AJ913" s="95"/>
      <c r="AK913" s="95"/>
      <c r="AL913" s="95"/>
      <c r="AM913" s="95"/>
      <c r="AN913" s="95"/>
      <c r="AO913" s="95"/>
      <c r="AP913" s="95"/>
      <c r="AQ913" s="95"/>
      <c r="AR913" s="95"/>
      <c r="AS913" s="95"/>
      <c r="AT913" s="95"/>
      <c r="AU913" s="95"/>
      <c r="AV913" s="95"/>
      <c r="AW913" s="95"/>
      <c r="AX913" s="95"/>
      <c r="AY913" s="95"/>
      <c r="AZ913" s="95"/>
      <c r="BA913" s="95"/>
      <c r="BB913" s="95"/>
      <c r="BC913" s="95"/>
      <c r="BD913" s="95"/>
      <c r="BE913" s="95"/>
      <c r="BF913" s="95"/>
      <c r="BG913" s="95"/>
    </row>
    <row r="914">
      <c r="B914" s="95"/>
      <c r="C914" s="95"/>
      <c r="D914" s="95"/>
      <c r="E914" s="95"/>
      <c r="F914" s="95"/>
      <c r="G914" s="95"/>
      <c r="H914" s="95"/>
      <c r="I914" s="96"/>
      <c r="J914" s="95"/>
      <c r="K914" s="95"/>
      <c r="L914" s="95"/>
      <c r="M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X914" s="95"/>
      <c r="Y914" s="95"/>
      <c r="Z914" s="95"/>
      <c r="AA914" s="95"/>
      <c r="AB914" s="95"/>
      <c r="AC914" s="95"/>
      <c r="AD914" s="95"/>
      <c r="AE914" s="95"/>
      <c r="AF914" s="95"/>
      <c r="AG914" s="95"/>
      <c r="AH914" s="95"/>
      <c r="AI914" s="95"/>
      <c r="AJ914" s="95"/>
      <c r="AK914" s="95"/>
      <c r="AL914" s="95"/>
      <c r="AM914" s="95"/>
      <c r="AN914" s="95"/>
      <c r="AO914" s="95"/>
      <c r="AP914" s="95"/>
      <c r="AQ914" s="95"/>
      <c r="AR914" s="95"/>
      <c r="AS914" s="95"/>
      <c r="AT914" s="95"/>
      <c r="AU914" s="95"/>
      <c r="AV914" s="95"/>
      <c r="AW914" s="95"/>
      <c r="AX914" s="95"/>
      <c r="AY914" s="95"/>
      <c r="AZ914" s="95"/>
      <c r="BA914" s="95"/>
      <c r="BB914" s="95"/>
      <c r="BC914" s="95"/>
      <c r="BD914" s="95"/>
      <c r="BE914" s="95"/>
      <c r="BF914" s="95"/>
      <c r="BG914" s="95"/>
    </row>
    <row r="915">
      <c r="B915" s="95"/>
      <c r="C915" s="95"/>
      <c r="D915" s="95"/>
      <c r="E915" s="95"/>
      <c r="F915" s="95"/>
      <c r="G915" s="95"/>
      <c r="H915" s="95"/>
      <c r="I915" s="96"/>
      <c r="J915" s="95"/>
      <c r="K915" s="95"/>
      <c r="L915" s="95"/>
      <c r="M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X915" s="95"/>
      <c r="Y915" s="95"/>
      <c r="Z915" s="95"/>
      <c r="AA915" s="95"/>
      <c r="AB915" s="95"/>
      <c r="AC915" s="95"/>
      <c r="AD915" s="95"/>
      <c r="AE915" s="95"/>
      <c r="AF915" s="95"/>
      <c r="AG915" s="95"/>
      <c r="AH915" s="95"/>
      <c r="AI915" s="95"/>
      <c r="AJ915" s="95"/>
      <c r="AK915" s="95"/>
      <c r="AL915" s="95"/>
      <c r="AM915" s="95"/>
      <c r="AN915" s="95"/>
      <c r="AO915" s="95"/>
      <c r="AP915" s="95"/>
      <c r="AQ915" s="95"/>
      <c r="AR915" s="95"/>
      <c r="AS915" s="95"/>
      <c r="AT915" s="95"/>
      <c r="AU915" s="95"/>
      <c r="AV915" s="95"/>
      <c r="AW915" s="95"/>
      <c r="AX915" s="95"/>
      <c r="AY915" s="95"/>
      <c r="AZ915" s="95"/>
      <c r="BA915" s="95"/>
      <c r="BB915" s="95"/>
      <c r="BC915" s="95"/>
      <c r="BD915" s="95"/>
      <c r="BE915" s="95"/>
      <c r="BF915" s="95"/>
      <c r="BG915" s="95"/>
    </row>
    <row r="916">
      <c r="B916" s="95"/>
      <c r="C916" s="95"/>
      <c r="D916" s="95"/>
      <c r="E916" s="95"/>
      <c r="F916" s="95"/>
      <c r="G916" s="95"/>
      <c r="H916" s="95"/>
      <c r="I916" s="96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X916" s="95"/>
      <c r="Y916" s="95"/>
      <c r="Z916" s="95"/>
      <c r="AA916" s="95"/>
      <c r="AB916" s="95"/>
      <c r="AC916" s="95"/>
      <c r="AD916" s="95"/>
      <c r="AE916" s="95"/>
      <c r="AF916" s="95"/>
      <c r="AG916" s="95"/>
      <c r="AH916" s="95"/>
      <c r="AI916" s="95"/>
      <c r="AJ916" s="95"/>
      <c r="AK916" s="95"/>
      <c r="AL916" s="95"/>
      <c r="AM916" s="95"/>
      <c r="AN916" s="95"/>
      <c r="AO916" s="95"/>
      <c r="AP916" s="95"/>
      <c r="AQ916" s="95"/>
      <c r="AR916" s="95"/>
      <c r="AS916" s="95"/>
      <c r="AT916" s="95"/>
      <c r="AU916" s="95"/>
      <c r="AV916" s="95"/>
      <c r="AW916" s="95"/>
      <c r="AX916" s="95"/>
      <c r="AY916" s="95"/>
      <c r="AZ916" s="95"/>
      <c r="BA916" s="95"/>
      <c r="BB916" s="95"/>
      <c r="BC916" s="95"/>
      <c r="BD916" s="95"/>
      <c r="BE916" s="95"/>
      <c r="BF916" s="95"/>
      <c r="BG916" s="95"/>
    </row>
    <row r="917">
      <c r="B917" s="95"/>
      <c r="C917" s="95"/>
      <c r="D917" s="95"/>
      <c r="E917" s="95"/>
      <c r="F917" s="95"/>
      <c r="G917" s="95"/>
      <c r="H917" s="95"/>
      <c r="I917" s="96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  <c r="Z917" s="95"/>
      <c r="AA917" s="95"/>
      <c r="AB917" s="95"/>
      <c r="AC917" s="95"/>
      <c r="AD917" s="95"/>
      <c r="AE917" s="95"/>
      <c r="AF917" s="95"/>
      <c r="AG917" s="95"/>
      <c r="AH917" s="95"/>
      <c r="AI917" s="95"/>
      <c r="AJ917" s="95"/>
      <c r="AK917" s="95"/>
      <c r="AL917" s="95"/>
      <c r="AM917" s="95"/>
      <c r="AN917" s="95"/>
      <c r="AO917" s="95"/>
      <c r="AP917" s="95"/>
      <c r="AQ917" s="95"/>
      <c r="AR917" s="95"/>
      <c r="AS917" s="95"/>
      <c r="AT917" s="95"/>
      <c r="AU917" s="95"/>
      <c r="AV917" s="95"/>
      <c r="AW917" s="95"/>
      <c r="AX917" s="95"/>
      <c r="AY917" s="95"/>
      <c r="AZ917" s="95"/>
      <c r="BA917" s="95"/>
      <c r="BB917" s="95"/>
      <c r="BC917" s="95"/>
      <c r="BD917" s="95"/>
      <c r="BE917" s="95"/>
      <c r="BF917" s="95"/>
      <c r="BG917" s="95"/>
    </row>
    <row r="918">
      <c r="B918" s="95"/>
      <c r="C918" s="95"/>
      <c r="D918" s="95"/>
      <c r="E918" s="95"/>
      <c r="F918" s="95"/>
      <c r="G918" s="95"/>
      <c r="H918" s="95"/>
      <c r="I918" s="96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  <c r="Z918" s="95"/>
      <c r="AA918" s="95"/>
      <c r="AB918" s="95"/>
      <c r="AC918" s="95"/>
      <c r="AD918" s="95"/>
      <c r="AE918" s="95"/>
      <c r="AF918" s="95"/>
      <c r="AG918" s="95"/>
      <c r="AH918" s="95"/>
      <c r="AI918" s="95"/>
      <c r="AJ918" s="95"/>
      <c r="AK918" s="95"/>
      <c r="AL918" s="95"/>
      <c r="AM918" s="95"/>
      <c r="AN918" s="95"/>
      <c r="AO918" s="95"/>
      <c r="AP918" s="95"/>
      <c r="AQ918" s="95"/>
      <c r="AR918" s="95"/>
      <c r="AS918" s="95"/>
      <c r="AT918" s="95"/>
      <c r="AU918" s="95"/>
      <c r="AV918" s="95"/>
      <c r="AW918" s="95"/>
      <c r="AX918" s="95"/>
      <c r="AY918" s="95"/>
      <c r="AZ918" s="95"/>
      <c r="BA918" s="95"/>
      <c r="BB918" s="95"/>
      <c r="BC918" s="95"/>
      <c r="BD918" s="95"/>
      <c r="BE918" s="95"/>
      <c r="BF918" s="95"/>
      <c r="BG918" s="95"/>
    </row>
    <row r="919">
      <c r="B919" s="95"/>
      <c r="C919" s="95"/>
      <c r="D919" s="95"/>
      <c r="E919" s="95"/>
      <c r="F919" s="95"/>
      <c r="G919" s="95"/>
      <c r="H919" s="95"/>
      <c r="I919" s="96"/>
      <c r="J919" s="95"/>
      <c r="K919" s="95"/>
      <c r="L919" s="95"/>
      <c r="M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X919" s="95"/>
      <c r="Y919" s="95"/>
      <c r="Z919" s="95"/>
      <c r="AA919" s="95"/>
      <c r="AB919" s="95"/>
      <c r="AC919" s="95"/>
      <c r="AD919" s="95"/>
      <c r="AE919" s="95"/>
      <c r="AF919" s="95"/>
      <c r="AG919" s="95"/>
      <c r="AH919" s="95"/>
      <c r="AI919" s="95"/>
      <c r="AJ919" s="95"/>
      <c r="AK919" s="95"/>
      <c r="AL919" s="95"/>
      <c r="AM919" s="95"/>
      <c r="AN919" s="95"/>
      <c r="AO919" s="95"/>
      <c r="AP919" s="95"/>
      <c r="AQ919" s="95"/>
      <c r="AR919" s="95"/>
      <c r="AS919" s="95"/>
      <c r="AT919" s="95"/>
      <c r="AU919" s="95"/>
      <c r="AV919" s="95"/>
      <c r="AW919" s="95"/>
      <c r="AX919" s="95"/>
      <c r="AY919" s="95"/>
      <c r="AZ919" s="95"/>
      <c r="BA919" s="95"/>
      <c r="BB919" s="95"/>
      <c r="BC919" s="95"/>
      <c r="BD919" s="95"/>
      <c r="BE919" s="95"/>
      <c r="BF919" s="95"/>
      <c r="BG919" s="95"/>
    </row>
    <row r="920">
      <c r="B920" s="95"/>
      <c r="C920" s="95"/>
      <c r="D920" s="95"/>
      <c r="E920" s="95"/>
      <c r="F920" s="95"/>
      <c r="G920" s="95"/>
      <c r="H920" s="95"/>
      <c r="I920" s="96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X920" s="95"/>
      <c r="Y920" s="95"/>
      <c r="Z920" s="95"/>
      <c r="AA920" s="95"/>
      <c r="AB920" s="95"/>
      <c r="AC920" s="95"/>
      <c r="AD920" s="95"/>
      <c r="AE920" s="95"/>
      <c r="AF920" s="95"/>
      <c r="AG920" s="95"/>
      <c r="AH920" s="95"/>
      <c r="AI920" s="95"/>
      <c r="AJ920" s="95"/>
      <c r="AK920" s="95"/>
      <c r="AL920" s="95"/>
      <c r="AM920" s="95"/>
      <c r="AN920" s="95"/>
      <c r="AO920" s="95"/>
      <c r="AP920" s="95"/>
      <c r="AQ920" s="95"/>
      <c r="AR920" s="95"/>
      <c r="AS920" s="95"/>
      <c r="AT920" s="95"/>
      <c r="AU920" s="95"/>
      <c r="AV920" s="95"/>
      <c r="AW920" s="95"/>
      <c r="AX920" s="95"/>
      <c r="AY920" s="95"/>
      <c r="AZ920" s="95"/>
      <c r="BA920" s="95"/>
      <c r="BB920" s="95"/>
      <c r="BC920" s="95"/>
      <c r="BD920" s="95"/>
      <c r="BE920" s="95"/>
      <c r="BF920" s="95"/>
      <c r="BG920" s="95"/>
    </row>
    <row r="921">
      <c r="B921" s="95"/>
      <c r="C921" s="95"/>
      <c r="D921" s="95"/>
      <c r="E921" s="95"/>
      <c r="F921" s="95"/>
      <c r="G921" s="95"/>
      <c r="H921" s="95"/>
      <c r="I921" s="96"/>
      <c r="J921" s="95"/>
      <c r="K921" s="95"/>
      <c r="L921" s="95"/>
      <c r="M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X921" s="95"/>
      <c r="Y921" s="95"/>
      <c r="Z921" s="95"/>
      <c r="AA921" s="95"/>
      <c r="AB921" s="95"/>
      <c r="AC921" s="95"/>
      <c r="AD921" s="95"/>
      <c r="AE921" s="95"/>
      <c r="AF921" s="95"/>
      <c r="AG921" s="95"/>
      <c r="AH921" s="95"/>
      <c r="AI921" s="95"/>
      <c r="AJ921" s="95"/>
      <c r="AK921" s="95"/>
      <c r="AL921" s="95"/>
      <c r="AM921" s="95"/>
      <c r="AN921" s="95"/>
      <c r="AO921" s="95"/>
      <c r="AP921" s="95"/>
      <c r="AQ921" s="95"/>
      <c r="AR921" s="95"/>
      <c r="AS921" s="95"/>
      <c r="AT921" s="95"/>
      <c r="AU921" s="95"/>
      <c r="AV921" s="95"/>
      <c r="AW921" s="95"/>
      <c r="AX921" s="95"/>
      <c r="AY921" s="95"/>
      <c r="AZ921" s="95"/>
      <c r="BA921" s="95"/>
      <c r="BB921" s="95"/>
      <c r="BC921" s="95"/>
      <c r="BD921" s="95"/>
      <c r="BE921" s="95"/>
      <c r="BF921" s="95"/>
      <c r="BG921" s="95"/>
    </row>
    <row r="922">
      <c r="B922" s="95"/>
      <c r="C922" s="95"/>
      <c r="D922" s="95"/>
      <c r="E922" s="95"/>
      <c r="F922" s="95"/>
      <c r="G922" s="95"/>
      <c r="H922" s="95"/>
      <c r="I922" s="96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  <c r="Z922" s="95"/>
      <c r="AA922" s="95"/>
      <c r="AB922" s="95"/>
      <c r="AC922" s="95"/>
      <c r="AD922" s="95"/>
      <c r="AE922" s="95"/>
      <c r="AF922" s="95"/>
      <c r="AG922" s="95"/>
      <c r="AH922" s="95"/>
      <c r="AI922" s="95"/>
      <c r="AJ922" s="95"/>
      <c r="AK922" s="95"/>
      <c r="AL922" s="95"/>
      <c r="AM922" s="95"/>
      <c r="AN922" s="95"/>
      <c r="AO922" s="95"/>
      <c r="AP922" s="95"/>
      <c r="AQ922" s="95"/>
      <c r="AR922" s="95"/>
      <c r="AS922" s="95"/>
      <c r="AT922" s="95"/>
      <c r="AU922" s="95"/>
      <c r="AV922" s="95"/>
      <c r="AW922" s="95"/>
      <c r="AX922" s="95"/>
      <c r="AY922" s="95"/>
      <c r="AZ922" s="95"/>
      <c r="BA922" s="95"/>
      <c r="BB922" s="95"/>
      <c r="BC922" s="95"/>
      <c r="BD922" s="95"/>
      <c r="BE922" s="95"/>
      <c r="BF922" s="95"/>
      <c r="BG922" s="95"/>
    </row>
    <row r="923">
      <c r="B923" s="95"/>
      <c r="C923" s="95"/>
      <c r="D923" s="95"/>
      <c r="E923" s="95"/>
      <c r="F923" s="95"/>
      <c r="G923" s="95"/>
      <c r="H923" s="95"/>
      <c r="I923" s="96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5"/>
      <c r="AA923" s="95"/>
      <c r="AB923" s="95"/>
      <c r="AC923" s="95"/>
      <c r="AD923" s="95"/>
      <c r="AE923" s="95"/>
      <c r="AF923" s="95"/>
      <c r="AG923" s="95"/>
      <c r="AH923" s="95"/>
      <c r="AI923" s="95"/>
      <c r="AJ923" s="95"/>
      <c r="AK923" s="95"/>
      <c r="AL923" s="95"/>
      <c r="AM923" s="95"/>
      <c r="AN923" s="95"/>
      <c r="AO923" s="95"/>
      <c r="AP923" s="95"/>
      <c r="AQ923" s="95"/>
      <c r="AR923" s="95"/>
      <c r="AS923" s="95"/>
      <c r="AT923" s="95"/>
      <c r="AU923" s="95"/>
      <c r="AV923" s="95"/>
      <c r="AW923" s="95"/>
      <c r="AX923" s="95"/>
      <c r="AY923" s="95"/>
      <c r="AZ923" s="95"/>
      <c r="BA923" s="95"/>
      <c r="BB923" s="95"/>
      <c r="BC923" s="95"/>
      <c r="BD923" s="95"/>
      <c r="BE923" s="95"/>
      <c r="BF923" s="95"/>
      <c r="BG923" s="95"/>
    </row>
    <row r="924">
      <c r="B924" s="95"/>
      <c r="C924" s="95"/>
      <c r="D924" s="95"/>
      <c r="E924" s="95"/>
      <c r="F924" s="95"/>
      <c r="G924" s="95"/>
      <c r="H924" s="95"/>
      <c r="I924" s="96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X924" s="95"/>
      <c r="Y924" s="95"/>
      <c r="Z924" s="95"/>
      <c r="AA924" s="95"/>
      <c r="AB924" s="95"/>
      <c r="AC924" s="95"/>
      <c r="AD924" s="95"/>
      <c r="AE924" s="95"/>
      <c r="AF924" s="95"/>
      <c r="AG924" s="95"/>
      <c r="AH924" s="95"/>
      <c r="AI924" s="95"/>
      <c r="AJ924" s="95"/>
      <c r="AK924" s="95"/>
      <c r="AL924" s="95"/>
      <c r="AM924" s="95"/>
      <c r="AN924" s="95"/>
      <c r="AO924" s="95"/>
      <c r="AP924" s="95"/>
      <c r="AQ924" s="95"/>
      <c r="AR924" s="95"/>
      <c r="AS924" s="95"/>
      <c r="AT924" s="95"/>
      <c r="AU924" s="95"/>
      <c r="AV924" s="95"/>
      <c r="AW924" s="95"/>
      <c r="AX924" s="95"/>
      <c r="AY924" s="95"/>
      <c r="AZ924" s="95"/>
      <c r="BA924" s="95"/>
      <c r="BB924" s="95"/>
      <c r="BC924" s="95"/>
      <c r="BD924" s="95"/>
      <c r="BE924" s="95"/>
      <c r="BF924" s="95"/>
      <c r="BG924" s="95"/>
    </row>
    <row r="925">
      <c r="B925" s="95"/>
      <c r="C925" s="95"/>
      <c r="D925" s="95"/>
      <c r="E925" s="95"/>
      <c r="F925" s="95"/>
      <c r="G925" s="95"/>
      <c r="H925" s="95"/>
      <c r="I925" s="96"/>
      <c r="J925" s="95"/>
      <c r="K925" s="95"/>
      <c r="L925" s="95"/>
      <c r="M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X925" s="95"/>
      <c r="Y925" s="95"/>
      <c r="Z925" s="95"/>
      <c r="AA925" s="95"/>
      <c r="AB925" s="95"/>
      <c r="AC925" s="95"/>
      <c r="AD925" s="95"/>
      <c r="AE925" s="95"/>
      <c r="AF925" s="95"/>
      <c r="AG925" s="95"/>
      <c r="AH925" s="95"/>
      <c r="AI925" s="95"/>
      <c r="AJ925" s="95"/>
      <c r="AK925" s="95"/>
      <c r="AL925" s="95"/>
      <c r="AM925" s="95"/>
      <c r="AN925" s="95"/>
      <c r="AO925" s="95"/>
      <c r="AP925" s="95"/>
      <c r="AQ925" s="95"/>
      <c r="AR925" s="95"/>
      <c r="AS925" s="95"/>
      <c r="AT925" s="95"/>
      <c r="AU925" s="95"/>
      <c r="AV925" s="95"/>
      <c r="AW925" s="95"/>
      <c r="AX925" s="95"/>
      <c r="AY925" s="95"/>
      <c r="AZ925" s="95"/>
      <c r="BA925" s="95"/>
      <c r="BB925" s="95"/>
      <c r="BC925" s="95"/>
      <c r="BD925" s="95"/>
      <c r="BE925" s="95"/>
      <c r="BF925" s="95"/>
      <c r="BG925" s="95"/>
    </row>
    <row r="926">
      <c r="B926" s="95"/>
      <c r="C926" s="95"/>
      <c r="D926" s="95"/>
      <c r="E926" s="95"/>
      <c r="F926" s="95"/>
      <c r="G926" s="95"/>
      <c r="H926" s="95"/>
      <c r="I926" s="96"/>
      <c r="J926" s="95"/>
      <c r="K926" s="95"/>
      <c r="L926" s="95"/>
      <c r="M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X926" s="95"/>
      <c r="Y926" s="95"/>
      <c r="Z926" s="95"/>
      <c r="AA926" s="95"/>
      <c r="AB926" s="95"/>
      <c r="AC926" s="95"/>
      <c r="AD926" s="95"/>
      <c r="AE926" s="95"/>
      <c r="AF926" s="95"/>
      <c r="AG926" s="95"/>
      <c r="AH926" s="95"/>
      <c r="AI926" s="95"/>
      <c r="AJ926" s="95"/>
      <c r="AK926" s="95"/>
      <c r="AL926" s="95"/>
      <c r="AM926" s="95"/>
      <c r="AN926" s="95"/>
      <c r="AO926" s="95"/>
      <c r="AP926" s="95"/>
      <c r="AQ926" s="95"/>
      <c r="AR926" s="95"/>
      <c r="AS926" s="95"/>
      <c r="AT926" s="95"/>
      <c r="AU926" s="95"/>
      <c r="AV926" s="95"/>
      <c r="AW926" s="95"/>
      <c r="AX926" s="95"/>
      <c r="AY926" s="95"/>
      <c r="AZ926" s="95"/>
      <c r="BA926" s="95"/>
      <c r="BB926" s="95"/>
      <c r="BC926" s="95"/>
      <c r="BD926" s="95"/>
      <c r="BE926" s="95"/>
      <c r="BF926" s="95"/>
      <c r="BG926" s="95"/>
    </row>
    <row r="927">
      <c r="B927" s="95"/>
      <c r="C927" s="95"/>
      <c r="D927" s="95"/>
      <c r="E927" s="95"/>
      <c r="F927" s="95"/>
      <c r="G927" s="95"/>
      <c r="H927" s="95"/>
      <c r="I927" s="96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  <c r="AI927" s="95"/>
      <c r="AJ927" s="95"/>
      <c r="AK927" s="95"/>
      <c r="AL927" s="95"/>
      <c r="AM927" s="95"/>
      <c r="AN927" s="95"/>
      <c r="AO927" s="95"/>
      <c r="AP927" s="95"/>
      <c r="AQ927" s="95"/>
      <c r="AR927" s="95"/>
      <c r="AS927" s="95"/>
      <c r="AT927" s="95"/>
      <c r="AU927" s="95"/>
      <c r="AV927" s="95"/>
      <c r="AW927" s="95"/>
      <c r="AX927" s="95"/>
      <c r="AY927" s="95"/>
      <c r="AZ927" s="95"/>
      <c r="BA927" s="95"/>
      <c r="BB927" s="95"/>
      <c r="BC927" s="95"/>
      <c r="BD927" s="95"/>
      <c r="BE927" s="95"/>
      <c r="BF927" s="95"/>
      <c r="BG927" s="95"/>
    </row>
    <row r="928">
      <c r="B928" s="95"/>
      <c r="C928" s="95"/>
      <c r="D928" s="95"/>
      <c r="E928" s="95"/>
      <c r="F928" s="95"/>
      <c r="G928" s="95"/>
      <c r="H928" s="95"/>
      <c r="I928" s="96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  <c r="Z928" s="95"/>
      <c r="AA928" s="95"/>
      <c r="AB928" s="95"/>
      <c r="AC928" s="95"/>
      <c r="AD928" s="95"/>
      <c r="AE928" s="95"/>
      <c r="AF928" s="95"/>
      <c r="AG928" s="95"/>
      <c r="AH928" s="95"/>
      <c r="AI928" s="95"/>
      <c r="AJ928" s="95"/>
      <c r="AK928" s="95"/>
      <c r="AL928" s="95"/>
      <c r="AM928" s="95"/>
      <c r="AN928" s="95"/>
      <c r="AO928" s="95"/>
      <c r="AP928" s="95"/>
      <c r="AQ928" s="95"/>
      <c r="AR928" s="95"/>
      <c r="AS928" s="95"/>
      <c r="AT928" s="95"/>
      <c r="AU928" s="95"/>
      <c r="AV928" s="95"/>
      <c r="AW928" s="95"/>
      <c r="AX928" s="95"/>
      <c r="AY928" s="95"/>
      <c r="AZ928" s="95"/>
      <c r="BA928" s="95"/>
      <c r="BB928" s="95"/>
      <c r="BC928" s="95"/>
      <c r="BD928" s="95"/>
      <c r="BE928" s="95"/>
      <c r="BF928" s="95"/>
      <c r="BG928" s="95"/>
    </row>
    <row r="929">
      <c r="B929" s="95"/>
      <c r="C929" s="95"/>
      <c r="D929" s="95"/>
      <c r="E929" s="95"/>
      <c r="F929" s="95"/>
      <c r="G929" s="95"/>
      <c r="H929" s="95"/>
      <c r="I929" s="96"/>
      <c r="J929" s="95"/>
      <c r="K929" s="95"/>
      <c r="L929" s="95"/>
      <c r="M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X929" s="95"/>
      <c r="Y929" s="95"/>
      <c r="Z929" s="95"/>
      <c r="AA929" s="95"/>
      <c r="AB929" s="95"/>
      <c r="AC929" s="95"/>
      <c r="AD929" s="95"/>
      <c r="AE929" s="95"/>
      <c r="AF929" s="95"/>
      <c r="AG929" s="95"/>
      <c r="AH929" s="95"/>
      <c r="AI929" s="95"/>
      <c r="AJ929" s="95"/>
      <c r="AK929" s="95"/>
      <c r="AL929" s="95"/>
      <c r="AM929" s="95"/>
      <c r="AN929" s="95"/>
      <c r="AO929" s="95"/>
      <c r="AP929" s="95"/>
      <c r="AQ929" s="95"/>
      <c r="AR929" s="95"/>
      <c r="AS929" s="95"/>
      <c r="AT929" s="95"/>
      <c r="AU929" s="95"/>
      <c r="AV929" s="95"/>
      <c r="AW929" s="95"/>
      <c r="AX929" s="95"/>
      <c r="AY929" s="95"/>
      <c r="AZ929" s="95"/>
      <c r="BA929" s="95"/>
      <c r="BB929" s="95"/>
      <c r="BC929" s="95"/>
      <c r="BD929" s="95"/>
      <c r="BE929" s="95"/>
      <c r="BF929" s="95"/>
      <c r="BG929" s="95"/>
    </row>
    <row r="930">
      <c r="B930" s="95"/>
      <c r="C930" s="95"/>
      <c r="D930" s="95"/>
      <c r="E930" s="95"/>
      <c r="F930" s="95"/>
      <c r="G930" s="95"/>
      <c r="H930" s="95"/>
      <c r="I930" s="96"/>
      <c r="J930" s="95"/>
      <c r="K930" s="95"/>
      <c r="L930" s="95"/>
      <c r="M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X930" s="95"/>
      <c r="Y930" s="95"/>
      <c r="Z930" s="95"/>
      <c r="AA930" s="95"/>
      <c r="AB930" s="95"/>
      <c r="AC930" s="95"/>
      <c r="AD930" s="95"/>
      <c r="AE930" s="95"/>
      <c r="AF930" s="95"/>
      <c r="AG930" s="95"/>
      <c r="AH930" s="95"/>
      <c r="AI930" s="95"/>
      <c r="AJ930" s="95"/>
      <c r="AK930" s="95"/>
      <c r="AL930" s="95"/>
      <c r="AM930" s="95"/>
      <c r="AN930" s="95"/>
      <c r="AO930" s="95"/>
      <c r="AP930" s="95"/>
      <c r="AQ930" s="95"/>
      <c r="AR930" s="95"/>
      <c r="AS930" s="95"/>
      <c r="AT930" s="95"/>
      <c r="AU930" s="95"/>
      <c r="AV930" s="95"/>
      <c r="AW930" s="95"/>
      <c r="AX930" s="95"/>
      <c r="AY930" s="95"/>
      <c r="AZ930" s="95"/>
      <c r="BA930" s="95"/>
      <c r="BB930" s="95"/>
      <c r="BC930" s="95"/>
      <c r="BD930" s="95"/>
      <c r="BE930" s="95"/>
      <c r="BF930" s="95"/>
      <c r="BG930" s="95"/>
    </row>
    <row r="931">
      <c r="B931" s="95"/>
      <c r="C931" s="95"/>
      <c r="D931" s="95"/>
      <c r="E931" s="95"/>
      <c r="F931" s="95"/>
      <c r="G931" s="95"/>
      <c r="H931" s="95"/>
      <c r="I931" s="96"/>
      <c r="J931" s="95"/>
      <c r="K931" s="95"/>
      <c r="L931" s="95"/>
      <c r="M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X931" s="95"/>
      <c r="Y931" s="95"/>
      <c r="Z931" s="95"/>
      <c r="AA931" s="95"/>
      <c r="AB931" s="95"/>
      <c r="AC931" s="95"/>
      <c r="AD931" s="95"/>
      <c r="AE931" s="95"/>
      <c r="AF931" s="95"/>
      <c r="AG931" s="95"/>
      <c r="AH931" s="95"/>
      <c r="AI931" s="95"/>
      <c r="AJ931" s="95"/>
      <c r="AK931" s="95"/>
      <c r="AL931" s="95"/>
      <c r="AM931" s="95"/>
      <c r="AN931" s="95"/>
      <c r="AO931" s="95"/>
      <c r="AP931" s="95"/>
      <c r="AQ931" s="95"/>
      <c r="AR931" s="95"/>
      <c r="AS931" s="95"/>
      <c r="AT931" s="95"/>
      <c r="AU931" s="95"/>
      <c r="AV931" s="95"/>
      <c r="AW931" s="95"/>
      <c r="AX931" s="95"/>
      <c r="AY931" s="95"/>
      <c r="AZ931" s="95"/>
      <c r="BA931" s="95"/>
      <c r="BB931" s="95"/>
      <c r="BC931" s="95"/>
      <c r="BD931" s="95"/>
      <c r="BE931" s="95"/>
      <c r="BF931" s="95"/>
      <c r="BG931" s="95"/>
    </row>
    <row r="932">
      <c r="B932" s="95"/>
      <c r="C932" s="95"/>
      <c r="D932" s="95"/>
      <c r="E932" s="95"/>
      <c r="F932" s="95"/>
      <c r="G932" s="95"/>
      <c r="H932" s="95"/>
      <c r="I932" s="96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  <c r="Z932" s="95"/>
      <c r="AA932" s="95"/>
      <c r="AB932" s="95"/>
      <c r="AC932" s="95"/>
      <c r="AD932" s="95"/>
      <c r="AE932" s="95"/>
      <c r="AF932" s="95"/>
      <c r="AG932" s="95"/>
      <c r="AH932" s="95"/>
      <c r="AI932" s="95"/>
      <c r="AJ932" s="95"/>
      <c r="AK932" s="95"/>
      <c r="AL932" s="95"/>
      <c r="AM932" s="95"/>
      <c r="AN932" s="95"/>
      <c r="AO932" s="95"/>
      <c r="AP932" s="95"/>
      <c r="AQ932" s="95"/>
      <c r="AR932" s="95"/>
      <c r="AS932" s="95"/>
      <c r="AT932" s="95"/>
      <c r="AU932" s="95"/>
      <c r="AV932" s="95"/>
      <c r="AW932" s="95"/>
      <c r="AX932" s="95"/>
      <c r="AY932" s="95"/>
      <c r="AZ932" s="95"/>
      <c r="BA932" s="95"/>
      <c r="BB932" s="95"/>
      <c r="BC932" s="95"/>
      <c r="BD932" s="95"/>
      <c r="BE932" s="95"/>
      <c r="BF932" s="95"/>
      <c r="BG932" s="95"/>
    </row>
    <row r="933">
      <c r="B933" s="95"/>
      <c r="C933" s="95"/>
      <c r="D933" s="95"/>
      <c r="E933" s="95"/>
      <c r="F933" s="95"/>
      <c r="G933" s="95"/>
      <c r="H933" s="95"/>
      <c r="I933" s="96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  <c r="Z933" s="95"/>
      <c r="AA933" s="95"/>
      <c r="AB933" s="95"/>
      <c r="AC933" s="95"/>
      <c r="AD933" s="95"/>
      <c r="AE933" s="95"/>
      <c r="AF933" s="95"/>
      <c r="AG933" s="95"/>
      <c r="AH933" s="95"/>
      <c r="AI933" s="95"/>
      <c r="AJ933" s="95"/>
      <c r="AK933" s="95"/>
      <c r="AL933" s="95"/>
      <c r="AM933" s="95"/>
      <c r="AN933" s="95"/>
      <c r="AO933" s="95"/>
      <c r="AP933" s="95"/>
      <c r="AQ933" s="95"/>
      <c r="AR933" s="95"/>
      <c r="AS933" s="95"/>
      <c r="AT933" s="95"/>
      <c r="AU933" s="95"/>
      <c r="AV933" s="95"/>
      <c r="AW933" s="95"/>
      <c r="AX933" s="95"/>
      <c r="AY933" s="95"/>
      <c r="AZ933" s="95"/>
      <c r="BA933" s="95"/>
      <c r="BB933" s="95"/>
      <c r="BC933" s="95"/>
      <c r="BD933" s="95"/>
      <c r="BE933" s="95"/>
      <c r="BF933" s="95"/>
      <c r="BG933" s="95"/>
    </row>
    <row r="934">
      <c r="B934" s="95"/>
      <c r="C934" s="95"/>
      <c r="D934" s="95"/>
      <c r="E934" s="95"/>
      <c r="F934" s="95"/>
      <c r="G934" s="95"/>
      <c r="H934" s="95"/>
      <c r="I934" s="96"/>
      <c r="J934" s="95"/>
      <c r="K934" s="95"/>
      <c r="L934" s="95"/>
      <c r="M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X934" s="95"/>
      <c r="Y934" s="95"/>
      <c r="Z934" s="95"/>
      <c r="AA934" s="95"/>
      <c r="AB934" s="95"/>
      <c r="AC934" s="95"/>
      <c r="AD934" s="95"/>
      <c r="AE934" s="95"/>
      <c r="AF934" s="95"/>
      <c r="AG934" s="95"/>
      <c r="AH934" s="95"/>
      <c r="AI934" s="95"/>
      <c r="AJ934" s="95"/>
      <c r="AK934" s="95"/>
      <c r="AL934" s="95"/>
      <c r="AM934" s="95"/>
      <c r="AN934" s="95"/>
      <c r="AO934" s="95"/>
      <c r="AP934" s="95"/>
      <c r="AQ934" s="95"/>
      <c r="AR934" s="95"/>
      <c r="AS934" s="95"/>
      <c r="AT934" s="95"/>
      <c r="AU934" s="95"/>
      <c r="AV934" s="95"/>
      <c r="AW934" s="95"/>
      <c r="AX934" s="95"/>
      <c r="AY934" s="95"/>
      <c r="AZ934" s="95"/>
      <c r="BA934" s="95"/>
      <c r="BB934" s="95"/>
      <c r="BC934" s="95"/>
      <c r="BD934" s="95"/>
      <c r="BE934" s="95"/>
      <c r="BF934" s="95"/>
      <c r="BG934" s="95"/>
    </row>
    <row r="935">
      <c r="B935" s="95"/>
      <c r="C935" s="95"/>
      <c r="D935" s="95"/>
      <c r="E935" s="95"/>
      <c r="F935" s="95"/>
      <c r="G935" s="95"/>
      <c r="H935" s="95"/>
      <c r="I935" s="96"/>
      <c r="J935" s="95"/>
      <c r="K935" s="95"/>
      <c r="L935" s="95"/>
      <c r="M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X935" s="95"/>
      <c r="Y935" s="95"/>
      <c r="Z935" s="95"/>
      <c r="AA935" s="95"/>
      <c r="AB935" s="95"/>
      <c r="AC935" s="95"/>
      <c r="AD935" s="95"/>
      <c r="AE935" s="95"/>
      <c r="AF935" s="95"/>
      <c r="AG935" s="95"/>
      <c r="AH935" s="95"/>
      <c r="AI935" s="95"/>
      <c r="AJ935" s="95"/>
      <c r="AK935" s="95"/>
      <c r="AL935" s="95"/>
      <c r="AM935" s="95"/>
      <c r="AN935" s="95"/>
      <c r="AO935" s="95"/>
      <c r="AP935" s="95"/>
      <c r="AQ935" s="95"/>
      <c r="AR935" s="95"/>
      <c r="AS935" s="95"/>
      <c r="AT935" s="95"/>
      <c r="AU935" s="95"/>
      <c r="AV935" s="95"/>
      <c r="AW935" s="95"/>
      <c r="AX935" s="95"/>
      <c r="AY935" s="95"/>
      <c r="AZ935" s="95"/>
      <c r="BA935" s="95"/>
      <c r="BB935" s="95"/>
      <c r="BC935" s="95"/>
      <c r="BD935" s="95"/>
      <c r="BE935" s="95"/>
      <c r="BF935" s="95"/>
      <c r="BG935" s="95"/>
    </row>
    <row r="936">
      <c r="B936" s="95"/>
      <c r="C936" s="95"/>
      <c r="D936" s="95"/>
      <c r="E936" s="95"/>
      <c r="F936" s="95"/>
      <c r="G936" s="95"/>
      <c r="H936" s="95"/>
      <c r="I936" s="96"/>
      <c r="J936" s="95"/>
      <c r="K936" s="95"/>
      <c r="L936" s="95"/>
      <c r="M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X936" s="95"/>
      <c r="Y936" s="95"/>
      <c r="Z936" s="95"/>
      <c r="AA936" s="95"/>
      <c r="AB936" s="95"/>
      <c r="AC936" s="95"/>
      <c r="AD936" s="95"/>
      <c r="AE936" s="95"/>
      <c r="AF936" s="95"/>
      <c r="AG936" s="95"/>
      <c r="AH936" s="95"/>
      <c r="AI936" s="95"/>
      <c r="AJ936" s="95"/>
      <c r="AK936" s="95"/>
      <c r="AL936" s="95"/>
      <c r="AM936" s="95"/>
      <c r="AN936" s="95"/>
      <c r="AO936" s="95"/>
      <c r="AP936" s="95"/>
      <c r="AQ936" s="95"/>
      <c r="AR936" s="95"/>
      <c r="AS936" s="95"/>
      <c r="AT936" s="95"/>
      <c r="AU936" s="95"/>
      <c r="AV936" s="95"/>
      <c r="AW936" s="95"/>
      <c r="AX936" s="95"/>
      <c r="AY936" s="95"/>
      <c r="AZ936" s="95"/>
      <c r="BA936" s="95"/>
      <c r="BB936" s="95"/>
      <c r="BC936" s="95"/>
      <c r="BD936" s="95"/>
      <c r="BE936" s="95"/>
      <c r="BF936" s="95"/>
      <c r="BG936" s="95"/>
    </row>
    <row r="937">
      <c r="B937" s="95"/>
      <c r="C937" s="95"/>
      <c r="D937" s="95"/>
      <c r="E937" s="95"/>
      <c r="F937" s="95"/>
      <c r="G937" s="95"/>
      <c r="H937" s="95"/>
      <c r="I937" s="96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  <c r="AI937" s="95"/>
      <c r="AJ937" s="95"/>
      <c r="AK937" s="95"/>
      <c r="AL937" s="95"/>
      <c r="AM937" s="95"/>
      <c r="AN937" s="95"/>
      <c r="AO937" s="95"/>
      <c r="AP937" s="95"/>
      <c r="AQ937" s="95"/>
      <c r="AR937" s="95"/>
      <c r="AS937" s="95"/>
      <c r="AT937" s="95"/>
      <c r="AU937" s="95"/>
      <c r="AV937" s="95"/>
      <c r="AW937" s="95"/>
      <c r="AX937" s="95"/>
      <c r="AY937" s="95"/>
      <c r="AZ937" s="95"/>
      <c r="BA937" s="95"/>
      <c r="BB937" s="95"/>
      <c r="BC937" s="95"/>
      <c r="BD937" s="95"/>
      <c r="BE937" s="95"/>
      <c r="BF937" s="95"/>
      <c r="BG937" s="95"/>
    </row>
    <row r="938">
      <c r="B938" s="95"/>
      <c r="C938" s="95"/>
      <c r="D938" s="95"/>
      <c r="E938" s="95"/>
      <c r="F938" s="95"/>
      <c r="G938" s="95"/>
      <c r="H938" s="95"/>
      <c r="I938" s="96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  <c r="AI938" s="95"/>
      <c r="AJ938" s="95"/>
      <c r="AK938" s="95"/>
      <c r="AL938" s="95"/>
      <c r="AM938" s="95"/>
      <c r="AN938" s="95"/>
      <c r="AO938" s="95"/>
      <c r="AP938" s="95"/>
      <c r="AQ938" s="95"/>
      <c r="AR938" s="95"/>
      <c r="AS938" s="95"/>
      <c r="AT938" s="95"/>
      <c r="AU938" s="95"/>
      <c r="AV938" s="95"/>
      <c r="AW938" s="95"/>
      <c r="AX938" s="95"/>
      <c r="AY938" s="95"/>
      <c r="AZ938" s="95"/>
      <c r="BA938" s="95"/>
      <c r="BB938" s="95"/>
      <c r="BC938" s="95"/>
      <c r="BD938" s="95"/>
      <c r="BE938" s="95"/>
      <c r="BF938" s="95"/>
      <c r="BG938" s="95"/>
    </row>
    <row r="939">
      <c r="B939" s="95"/>
      <c r="C939" s="95"/>
      <c r="D939" s="95"/>
      <c r="E939" s="95"/>
      <c r="F939" s="95"/>
      <c r="G939" s="95"/>
      <c r="H939" s="95"/>
      <c r="I939" s="96"/>
      <c r="J939" s="95"/>
      <c r="K939" s="95"/>
      <c r="L939" s="95"/>
      <c r="M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X939" s="95"/>
      <c r="Y939" s="95"/>
      <c r="Z939" s="95"/>
      <c r="AA939" s="95"/>
      <c r="AB939" s="95"/>
      <c r="AC939" s="95"/>
      <c r="AD939" s="95"/>
      <c r="AE939" s="95"/>
      <c r="AF939" s="95"/>
      <c r="AG939" s="95"/>
      <c r="AH939" s="95"/>
      <c r="AI939" s="95"/>
      <c r="AJ939" s="95"/>
      <c r="AK939" s="95"/>
      <c r="AL939" s="95"/>
      <c r="AM939" s="95"/>
      <c r="AN939" s="95"/>
      <c r="AO939" s="95"/>
      <c r="AP939" s="95"/>
      <c r="AQ939" s="95"/>
      <c r="AR939" s="95"/>
      <c r="AS939" s="95"/>
      <c r="AT939" s="95"/>
      <c r="AU939" s="95"/>
      <c r="AV939" s="95"/>
      <c r="AW939" s="95"/>
      <c r="AX939" s="95"/>
      <c r="AY939" s="95"/>
      <c r="AZ939" s="95"/>
      <c r="BA939" s="95"/>
      <c r="BB939" s="95"/>
      <c r="BC939" s="95"/>
      <c r="BD939" s="95"/>
      <c r="BE939" s="95"/>
      <c r="BF939" s="95"/>
      <c r="BG939" s="95"/>
    </row>
    <row r="940">
      <c r="B940" s="95"/>
      <c r="C940" s="95"/>
      <c r="D940" s="95"/>
      <c r="E940" s="95"/>
      <c r="F940" s="95"/>
      <c r="G940" s="95"/>
      <c r="H940" s="95"/>
      <c r="I940" s="96"/>
      <c r="J940" s="95"/>
      <c r="K940" s="95"/>
      <c r="L940" s="95"/>
      <c r="M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X940" s="95"/>
      <c r="Y940" s="95"/>
      <c r="Z940" s="95"/>
      <c r="AA940" s="95"/>
      <c r="AB940" s="95"/>
      <c r="AC940" s="95"/>
      <c r="AD940" s="95"/>
      <c r="AE940" s="95"/>
      <c r="AF940" s="95"/>
      <c r="AG940" s="95"/>
      <c r="AH940" s="95"/>
      <c r="AI940" s="95"/>
      <c r="AJ940" s="95"/>
      <c r="AK940" s="95"/>
      <c r="AL940" s="95"/>
      <c r="AM940" s="95"/>
      <c r="AN940" s="95"/>
      <c r="AO940" s="95"/>
      <c r="AP940" s="95"/>
      <c r="AQ940" s="95"/>
      <c r="AR940" s="95"/>
      <c r="AS940" s="95"/>
      <c r="AT940" s="95"/>
      <c r="AU940" s="95"/>
      <c r="AV940" s="95"/>
      <c r="AW940" s="95"/>
      <c r="AX940" s="95"/>
      <c r="AY940" s="95"/>
      <c r="AZ940" s="95"/>
      <c r="BA940" s="95"/>
      <c r="BB940" s="95"/>
      <c r="BC940" s="95"/>
      <c r="BD940" s="95"/>
      <c r="BE940" s="95"/>
      <c r="BF940" s="95"/>
      <c r="BG940" s="95"/>
    </row>
    <row r="941">
      <c r="B941" s="95"/>
      <c r="C941" s="95"/>
      <c r="D941" s="95"/>
      <c r="E941" s="95"/>
      <c r="F941" s="95"/>
      <c r="G941" s="95"/>
      <c r="H941" s="95"/>
      <c r="I941" s="96"/>
      <c r="J941" s="95"/>
      <c r="K941" s="95"/>
      <c r="L941" s="95"/>
      <c r="M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  <c r="AI941" s="95"/>
      <c r="AJ941" s="95"/>
      <c r="AK941" s="95"/>
      <c r="AL941" s="95"/>
      <c r="AM941" s="95"/>
      <c r="AN941" s="95"/>
      <c r="AO941" s="95"/>
      <c r="AP941" s="95"/>
      <c r="AQ941" s="95"/>
      <c r="AR941" s="95"/>
      <c r="AS941" s="95"/>
      <c r="AT941" s="95"/>
      <c r="AU941" s="95"/>
      <c r="AV941" s="95"/>
      <c r="AW941" s="95"/>
      <c r="AX941" s="95"/>
      <c r="AY941" s="95"/>
      <c r="AZ941" s="95"/>
      <c r="BA941" s="95"/>
      <c r="BB941" s="95"/>
      <c r="BC941" s="95"/>
      <c r="BD941" s="95"/>
      <c r="BE941" s="95"/>
      <c r="BF941" s="95"/>
      <c r="BG941" s="95"/>
    </row>
    <row r="942">
      <c r="B942" s="95"/>
      <c r="C942" s="95"/>
      <c r="D942" s="95"/>
      <c r="E942" s="95"/>
      <c r="F942" s="95"/>
      <c r="G942" s="95"/>
      <c r="H942" s="95"/>
      <c r="I942" s="96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  <c r="Z942" s="95"/>
      <c r="AA942" s="95"/>
      <c r="AB942" s="95"/>
      <c r="AC942" s="95"/>
      <c r="AD942" s="95"/>
      <c r="AE942" s="95"/>
      <c r="AF942" s="95"/>
      <c r="AG942" s="95"/>
      <c r="AH942" s="95"/>
      <c r="AI942" s="95"/>
      <c r="AJ942" s="95"/>
      <c r="AK942" s="95"/>
      <c r="AL942" s="95"/>
      <c r="AM942" s="95"/>
      <c r="AN942" s="95"/>
      <c r="AO942" s="95"/>
      <c r="AP942" s="95"/>
      <c r="AQ942" s="95"/>
      <c r="AR942" s="95"/>
      <c r="AS942" s="95"/>
      <c r="AT942" s="95"/>
      <c r="AU942" s="95"/>
      <c r="AV942" s="95"/>
      <c r="AW942" s="95"/>
      <c r="AX942" s="95"/>
      <c r="AY942" s="95"/>
      <c r="AZ942" s="95"/>
      <c r="BA942" s="95"/>
      <c r="BB942" s="95"/>
      <c r="BC942" s="95"/>
      <c r="BD942" s="95"/>
      <c r="BE942" s="95"/>
      <c r="BF942" s="95"/>
      <c r="BG942" s="95"/>
    </row>
    <row r="943">
      <c r="B943" s="95"/>
      <c r="C943" s="95"/>
      <c r="D943" s="95"/>
      <c r="E943" s="95"/>
      <c r="F943" s="95"/>
      <c r="G943" s="95"/>
      <c r="H943" s="95"/>
      <c r="I943" s="96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  <c r="AI943" s="95"/>
      <c r="AJ943" s="95"/>
      <c r="AK943" s="95"/>
      <c r="AL943" s="95"/>
      <c r="AM943" s="95"/>
      <c r="AN943" s="95"/>
      <c r="AO943" s="95"/>
      <c r="AP943" s="95"/>
      <c r="AQ943" s="95"/>
      <c r="AR943" s="95"/>
      <c r="AS943" s="95"/>
      <c r="AT943" s="95"/>
      <c r="AU943" s="95"/>
      <c r="AV943" s="95"/>
      <c r="AW943" s="95"/>
      <c r="AX943" s="95"/>
      <c r="AY943" s="95"/>
      <c r="AZ943" s="95"/>
      <c r="BA943" s="95"/>
      <c r="BB943" s="95"/>
      <c r="BC943" s="95"/>
      <c r="BD943" s="95"/>
      <c r="BE943" s="95"/>
      <c r="BF943" s="95"/>
      <c r="BG943" s="95"/>
    </row>
    <row r="944">
      <c r="B944" s="95"/>
      <c r="C944" s="95"/>
      <c r="D944" s="95"/>
      <c r="E944" s="95"/>
      <c r="F944" s="95"/>
      <c r="G944" s="95"/>
      <c r="H944" s="95"/>
      <c r="I944" s="96"/>
      <c r="J944" s="95"/>
      <c r="K944" s="95"/>
      <c r="L944" s="95"/>
      <c r="M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  <c r="AI944" s="95"/>
      <c r="AJ944" s="95"/>
      <c r="AK944" s="95"/>
      <c r="AL944" s="95"/>
      <c r="AM944" s="95"/>
      <c r="AN944" s="95"/>
      <c r="AO944" s="95"/>
      <c r="AP944" s="95"/>
      <c r="AQ944" s="95"/>
      <c r="AR944" s="95"/>
      <c r="AS944" s="95"/>
      <c r="AT944" s="95"/>
      <c r="AU944" s="95"/>
      <c r="AV944" s="95"/>
      <c r="AW944" s="95"/>
      <c r="AX944" s="95"/>
      <c r="AY944" s="95"/>
      <c r="AZ944" s="95"/>
      <c r="BA944" s="95"/>
      <c r="BB944" s="95"/>
      <c r="BC944" s="95"/>
      <c r="BD944" s="95"/>
      <c r="BE944" s="95"/>
      <c r="BF944" s="95"/>
      <c r="BG944" s="95"/>
    </row>
    <row r="945">
      <c r="B945" s="95"/>
      <c r="C945" s="95"/>
      <c r="D945" s="95"/>
      <c r="E945" s="95"/>
      <c r="F945" s="95"/>
      <c r="G945" s="95"/>
      <c r="H945" s="95"/>
      <c r="I945" s="96"/>
      <c r="J945" s="95"/>
      <c r="K945" s="95"/>
      <c r="L945" s="95"/>
      <c r="M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  <c r="AI945" s="95"/>
      <c r="AJ945" s="95"/>
      <c r="AK945" s="95"/>
      <c r="AL945" s="95"/>
      <c r="AM945" s="95"/>
      <c r="AN945" s="95"/>
      <c r="AO945" s="95"/>
      <c r="AP945" s="95"/>
      <c r="AQ945" s="95"/>
      <c r="AR945" s="95"/>
      <c r="AS945" s="95"/>
      <c r="AT945" s="95"/>
      <c r="AU945" s="95"/>
      <c r="AV945" s="95"/>
      <c r="AW945" s="95"/>
      <c r="AX945" s="95"/>
      <c r="AY945" s="95"/>
      <c r="AZ945" s="95"/>
      <c r="BA945" s="95"/>
      <c r="BB945" s="95"/>
      <c r="BC945" s="95"/>
      <c r="BD945" s="95"/>
      <c r="BE945" s="95"/>
      <c r="BF945" s="95"/>
      <c r="BG945" s="95"/>
    </row>
    <row r="946">
      <c r="B946" s="95"/>
      <c r="C946" s="95"/>
      <c r="D946" s="95"/>
      <c r="E946" s="95"/>
      <c r="F946" s="95"/>
      <c r="G946" s="95"/>
      <c r="H946" s="95"/>
      <c r="I946" s="96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  <c r="AI946" s="95"/>
      <c r="AJ946" s="95"/>
      <c r="AK946" s="95"/>
      <c r="AL946" s="95"/>
      <c r="AM946" s="95"/>
      <c r="AN946" s="95"/>
      <c r="AO946" s="95"/>
      <c r="AP946" s="95"/>
      <c r="AQ946" s="95"/>
      <c r="AR946" s="95"/>
      <c r="AS946" s="95"/>
      <c r="AT946" s="95"/>
      <c r="AU946" s="95"/>
      <c r="AV946" s="95"/>
      <c r="AW946" s="95"/>
      <c r="AX946" s="95"/>
      <c r="AY946" s="95"/>
      <c r="AZ946" s="95"/>
      <c r="BA946" s="95"/>
      <c r="BB946" s="95"/>
      <c r="BC946" s="95"/>
      <c r="BD946" s="95"/>
      <c r="BE946" s="95"/>
      <c r="BF946" s="95"/>
      <c r="BG946" s="95"/>
    </row>
    <row r="947">
      <c r="B947" s="95"/>
      <c r="C947" s="95"/>
      <c r="D947" s="95"/>
      <c r="E947" s="95"/>
      <c r="F947" s="95"/>
      <c r="G947" s="95"/>
      <c r="H947" s="95"/>
      <c r="I947" s="96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  <c r="AI947" s="95"/>
      <c r="AJ947" s="95"/>
      <c r="AK947" s="95"/>
      <c r="AL947" s="95"/>
      <c r="AM947" s="95"/>
      <c r="AN947" s="95"/>
      <c r="AO947" s="95"/>
      <c r="AP947" s="95"/>
      <c r="AQ947" s="95"/>
      <c r="AR947" s="95"/>
      <c r="AS947" s="95"/>
      <c r="AT947" s="95"/>
      <c r="AU947" s="95"/>
      <c r="AV947" s="95"/>
      <c r="AW947" s="95"/>
      <c r="AX947" s="95"/>
      <c r="AY947" s="95"/>
      <c r="AZ947" s="95"/>
      <c r="BA947" s="95"/>
      <c r="BB947" s="95"/>
      <c r="BC947" s="95"/>
      <c r="BD947" s="95"/>
      <c r="BE947" s="95"/>
      <c r="BF947" s="95"/>
      <c r="BG947" s="95"/>
    </row>
    <row r="948">
      <c r="B948" s="95"/>
      <c r="C948" s="95"/>
      <c r="D948" s="95"/>
      <c r="E948" s="95"/>
      <c r="F948" s="95"/>
      <c r="G948" s="95"/>
      <c r="H948" s="95"/>
      <c r="I948" s="96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  <c r="AI948" s="95"/>
      <c r="AJ948" s="95"/>
      <c r="AK948" s="95"/>
      <c r="AL948" s="95"/>
      <c r="AM948" s="95"/>
      <c r="AN948" s="95"/>
      <c r="AO948" s="95"/>
      <c r="AP948" s="95"/>
      <c r="AQ948" s="95"/>
      <c r="AR948" s="95"/>
      <c r="AS948" s="95"/>
      <c r="AT948" s="95"/>
      <c r="AU948" s="95"/>
      <c r="AV948" s="95"/>
      <c r="AW948" s="95"/>
      <c r="AX948" s="95"/>
      <c r="AY948" s="95"/>
      <c r="AZ948" s="95"/>
      <c r="BA948" s="95"/>
      <c r="BB948" s="95"/>
      <c r="BC948" s="95"/>
      <c r="BD948" s="95"/>
      <c r="BE948" s="95"/>
      <c r="BF948" s="95"/>
      <c r="BG948" s="95"/>
    </row>
    <row r="949">
      <c r="B949" s="95"/>
      <c r="C949" s="95"/>
      <c r="D949" s="95"/>
      <c r="E949" s="95"/>
      <c r="F949" s="95"/>
      <c r="G949" s="95"/>
      <c r="H949" s="95"/>
      <c r="I949" s="96"/>
      <c r="J949" s="95"/>
      <c r="K949" s="95"/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5"/>
      <c r="AA949" s="95"/>
      <c r="AB949" s="95"/>
      <c r="AC949" s="95"/>
      <c r="AD949" s="95"/>
      <c r="AE949" s="95"/>
      <c r="AF949" s="95"/>
      <c r="AG949" s="95"/>
      <c r="AH949" s="95"/>
      <c r="AI949" s="95"/>
      <c r="AJ949" s="95"/>
      <c r="AK949" s="95"/>
      <c r="AL949" s="95"/>
      <c r="AM949" s="95"/>
      <c r="AN949" s="95"/>
      <c r="AO949" s="95"/>
      <c r="AP949" s="95"/>
      <c r="AQ949" s="95"/>
      <c r="AR949" s="95"/>
      <c r="AS949" s="95"/>
      <c r="AT949" s="95"/>
      <c r="AU949" s="95"/>
      <c r="AV949" s="95"/>
      <c r="AW949" s="95"/>
      <c r="AX949" s="95"/>
      <c r="AY949" s="95"/>
      <c r="AZ949" s="95"/>
      <c r="BA949" s="95"/>
      <c r="BB949" s="95"/>
      <c r="BC949" s="95"/>
      <c r="BD949" s="95"/>
      <c r="BE949" s="95"/>
      <c r="BF949" s="95"/>
      <c r="BG949" s="95"/>
    </row>
    <row r="950">
      <c r="B950" s="95"/>
      <c r="C950" s="95"/>
      <c r="D950" s="95"/>
      <c r="E950" s="95"/>
      <c r="F950" s="95"/>
      <c r="G950" s="95"/>
      <c r="H950" s="95"/>
      <c r="I950" s="96"/>
      <c r="J950" s="95"/>
      <c r="K950" s="95"/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X950" s="95"/>
      <c r="Y950" s="95"/>
      <c r="Z950" s="95"/>
      <c r="AA950" s="95"/>
      <c r="AB950" s="95"/>
      <c r="AC950" s="95"/>
      <c r="AD950" s="95"/>
      <c r="AE950" s="95"/>
      <c r="AF950" s="95"/>
      <c r="AG950" s="95"/>
      <c r="AH950" s="95"/>
      <c r="AI950" s="95"/>
      <c r="AJ950" s="95"/>
      <c r="AK950" s="95"/>
      <c r="AL950" s="95"/>
      <c r="AM950" s="95"/>
      <c r="AN950" s="95"/>
      <c r="AO950" s="95"/>
      <c r="AP950" s="95"/>
      <c r="AQ950" s="95"/>
      <c r="AR950" s="95"/>
      <c r="AS950" s="95"/>
      <c r="AT950" s="95"/>
      <c r="AU950" s="95"/>
      <c r="AV950" s="95"/>
      <c r="AW950" s="95"/>
      <c r="AX950" s="95"/>
      <c r="AY950" s="95"/>
      <c r="AZ950" s="95"/>
      <c r="BA950" s="95"/>
      <c r="BB950" s="95"/>
      <c r="BC950" s="95"/>
      <c r="BD950" s="95"/>
      <c r="BE950" s="95"/>
      <c r="BF950" s="95"/>
      <c r="BG950" s="95"/>
    </row>
    <row r="951">
      <c r="B951" s="95"/>
      <c r="C951" s="95"/>
      <c r="D951" s="95"/>
      <c r="E951" s="95"/>
      <c r="F951" s="95"/>
      <c r="G951" s="95"/>
      <c r="H951" s="95"/>
      <c r="I951" s="96"/>
      <c r="J951" s="95"/>
      <c r="K951" s="95"/>
      <c r="L951" s="95"/>
      <c r="M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X951" s="95"/>
      <c r="Y951" s="95"/>
      <c r="Z951" s="95"/>
      <c r="AA951" s="95"/>
      <c r="AB951" s="95"/>
      <c r="AC951" s="95"/>
      <c r="AD951" s="95"/>
      <c r="AE951" s="95"/>
      <c r="AF951" s="95"/>
      <c r="AG951" s="95"/>
      <c r="AH951" s="95"/>
      <c r="AI951" s="95"/>
      <c r="AJ951" s="95"/>
      <c r="AK951" s="95"/>
      <c r="AL951" s="95"/>
      <c r="AM951" s="95"/>
      <c r="AN951" s="95"/>
      <c r="AO951" s="95"/>
      <c r="AP951" s="95"/>
      <c r="AQ951" s="95"/>
      <c r="AR951" s="95"/>
      <c r="AS951" s="95"/>
      <c r="AT951" s="95"/>
      <c r="AU951" s="95"/>
      <c r="AV951" s="95"/>
      <c r="AW951" s="95"/>
      <c r="AX951" s="95"/>
      <c r="AY951" s="95"/>
      <c r="AZ951" s="95"/>
      <c r="BA951" s="95"/>
      <c r="BB951" s="95"/>
      <c r="BC951" s="95"/>
      <c r="BD951" s="95"/>
      <c r="BE951" s="95"/>
      <c r="BF951" s="95"/>
      <c r="BG951" s="95"/>
    </row>
    <row r="952">
      <c r="B952" s="95"/>
      <c r="C952" s="95"/>
      <c r="D952" s="95"/>
      <c r="E952" s="95"/>
      <c r="F952" s="95"/>
      <c r="G952" s="95"/>
      <c r="H952" s="95"/>
      <c r="I952" s="96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X952" s="95"/>
      <c r="Y952" s="95"/>
      <c r="Z952" s="95"/>
      <c r="AA952" s="95"/>
      <c r="AB952" s="95"/>
      <c r="AC952" s="95"/>
      <c r="AD952" s="95"/>
      <c r="AE952" s="95"/>
      <c r="AF952" s="95"/>
      <c r="AG952" s="95"/>
      <c r="AH952" s="95"/>
      <c r="AI952" s="95"/>
      <c r="AJ952" s="95"/>
      <c r="AK952" s="95"/>
      <c r="AL952" s="95"/>
      <c r="AM952" s="95"/>
      <c r="AN952" s="95"/>
      <c r="AO952" s="95"/>
      <c r="AP952" s="95"/>
      <c r="AQ952" s="95"/>
      <c r="AR952" s="95"/>
      <c r="AS952" s="95"/>
      <c r="AT952" s="95"/>
      <c r="AU952" s="95"/>
      <c r="AV952" s="95"/>
      <c r="AW952" s="95"/>
      <c r="AX952" s="95"/>
      <c r="AY952" s="95"/>
      <c r="AZ952" s="95"/>
      <c r="BA952" s="95"/>
      <c r="BB952" s="95"/>
      <c r="BC952" s="95"/>
      <c r="BD952" s="95"/>
      <c r="BE952" s="95"/>
      <c r="BF952" s="95"/>
      <c r="BG952" s="95"/>
    </row>
    <row r="953">
      <c r="B953" s="95"/>
      <c r="C953" s="95"/>
      <c r="D953" s="95"/>
      <c r="E953" s="95"/>
      <c r="F953" s="95"/>
      <c r="G953" s="95"/>
      <c r="H953" s="95"/>
      <c r="I953" s="96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X953" s="95"/>
      <c r="Y953" s="95"/>
      <c r="Z953" s="95"/>
      <c r="AA953" s="95"/>
      <c r="AB953" s="95"/>
      <c r="AC953" s="95"/>
      <c r="AD953" s="95"/>
      <c r="AE953" s="95"/>
      <c r="AF953" s="95"/>
      <c r="AG953" s="95"/>
      <c r="AH953" s="95"/>
      <c r="AI953" s="95"/>
      <c r="AJ953" s="95"/>
      <c r="AK953" s="95"/>
      <c r="AL953" s="95"/>
      <c r="AM953" s="95"/>
      <c r="AN953" s="95"/>
      <c r="AO953" s="95"/>
      <c r="AP953" s="95"/>
      <c r="AQ953" s="95"/>
      <c r="AR953" s="95"/>
      <c r="AS953" s="95"/>
      <c r="AT953" s="95"/>
      <c r="AU953" s="95"/>
      <c r="AV953" s="95"/>
      <c r="AW953" s="95"/>
      <c r="AX953" s="95"/>
      <c r="AY953" s="95"/>
      <c r="AZ953" s="95"/>
      <c r="BA953" s="95"/>
      <c r="BB953" s="95"/>
      <c r="BC953" s="95"/>
      <c r="BD953" s="95"/>
      <c r="BE953" s="95"/>
      <c r="BF953" s="95"/>
      <c r="BG953" s="95"/>
    </row>
    <row r="954">
      <c r="B954" s="95"/>
      <c r="C954" s="95"/>
      <c r="D954" s="95"/>
      <c r="E954" s="95"/>
      <c r="F954" s="95"/>
      <c r="G954" s="95"/>
      <c r="H954" s="95"/>
      <c r="I954" s="96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X954" s="95"/>
      <c r="Y954" s="95"/>
      <c r="Z954" s="95"/>
      <c r="AA954" s="95"/>
      <c r="AB954" s="95"/>
      <c r="AC954" s="95"/>
      <c r="AD954" s="95"/>
      <c r="AE954" s="95"/>
      <c r="AF954" s="95"/>
      <c r="AG954" s="95"/>
      <c r="AH954" s="95"/>
      <c r="AI954" s="95"/>
      <c r="AJ954" s="95"/>
      <c r="AK954" s="95"/>
      <c r="AL954" s="95"/>
      <c r="AM954" s="95"/>
      <c r="AN954" s="95"/>
      <c r="AO954" s="95"/>
      <c r="AP954" s="95"/>
      <c r="AQ954" s="95"/>
      <c r="AR954" s="95"/>
      <c r="AS954" s="95"/>
      <c r="AT954" s="95"/>
      <c r="AU954" s="95"/>
      <c r="AV954" s="95"/>
      <c r="AW954" s="95"/>
      <c r="AX954" s="95"/>
      <c r="AY954" s="95"/>
      <c r="AZ954" s="95"/>
      <c r="BA954" s="95"/>
      <c r="BB954" s="95"/>
      <c r="BC954" s="95"/>
      <c r="BD954" s="95"/>
      <c r="BE954" s="95"/>
      <c r="BF954" s="95"/>
      <c r="BG954" s="95"/>
    </row>
    <row r="955">
      <c r="B955" s="95"/>
      <c r="C955" s="95"/>
      <c r="D955" s="95"/>
      <c r="E955" s="95"/>
      <c r="F955" s="95"/>
      <c r="G955" s="95"/>
      <c r="H955" s="95"/>
      <c r="I955" s="96"/>
      <c r="J955" s="95"/>
      <c r="K955" s="95"/>
      <c r="L955" s="95"/>
      <c r="M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X955" s="95"/>
      <c r="Y955" s="95"/>
      <c r="Z955" s="95"/>
      <c r="AA955" s="95"/>
      <c r="AB955" s="95"/>
      <c r="AC955" s="95"/>
      <c r="AD955" s="95"/>
      <c r="AE955" s="95"/>
      <c r="AF955" s="95"/>
      <c r="AG955" s="95"/>
      <c r="AH955" s="95"/>
      <c r="AI955" s="95"/>
      <c r="AJ955" s="95"/>
      <c r="AK955" s="95"/>
      <c r="AL955" s="95"/>
      <c r="AM955" s="95"/>
      <c r="AN955" s="95"/>
      <c r="AO955" s="95"/>
      <c r="AP955" s="95"/>
      <c r="AQ955" s="95"/>
      <c r="AR955" s="95"/>
      <c r="AS955" s="95"/>
      <c r="AT955" s="95"/>
      <c r="AU955" s="95"/>
      <c r="AV955" s="95"/>
      <c r="AW955" s="95"/>
      <c r="AX955" s="95"/>
      <c r="AY955" s="95"/>
      <c r="AZ955" s="95"/>
      <c r="BA955" s="95"/>
      <c r="BB955" s="95"/>
      <c r="BC955" s="95"/>
      <c r="BD955" s="95"/>
      <c r="BE955" s="95"/>
      <c r="BF955" s="95"/>
      <c r="BG955" s="95"/>
    </row>
    <row r="956">
      <c r="B956" s="95"/>
      <c r="C956" s="95"/>
      <c r="D956" s="95"/>
      <c r="E956" s="95"/>
      <c r="F956" s="95"/>
      <c r="G956" s="95"/>
      <c r="H956" s="95"/>
      <c r="I956" s="96"/>
      <c r="J956" s="95"/>
      <c r="K956" s="95"/>
      <c r="L956" s="95"/>
      <c r="M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X956" s="95"/>
      <c r="Y956" s="95"/>
      <c r="Z956" s="95"/>
      <c r="AA956" s="95"/>
      <c r="AB956" s="95"/>
      <c r="AC956" s="95"/>
      <c r="AD956" s="95"/>
      <c r="AE956" s="95"/>
      <c r="AF956" s="95"/>
      <c r="AG956" s="95"/>
      <c r="AH956" s="95"/>
      <c r="AI956" s="95"/>
      <c r="AJ956" s="95"/>
      <c r="AK956" s="95"/>
      <c r="AL956" s="95"/>
      <c r="AM956" s="95"/>
      <c r="AN956" s="95"/>
      <c r="AO956" s="95"/>
      <c r="AP956" s="95"/>
      <c r="AQ956" s="95"/>
      <c r="AR956" s="95"/>
      <c r="AS956" s="95"/>
      <c r="AT956" s="95"/>
      <c r="AU956" s="95"/>
      <c r="AV956" s="95"/>
      <c r="AW956" s="95"/>
      <c r="AX956" s="95"/>
      <c r="AY956" s="95"/>
      <c r="AZ956" s="95"/>
      <c r="BA956" s="95"/>
      <c r="BB956" s="95"/>
      <c r="BC956" s="95"/>
      <c r="BD956" s="95"/>
      <c r="BE956" s="95"/>
      <c r="BF956" s="95"/>
      <c r="BG956" s="95"/>
    </row>
    <row r="957">
      <c r="B957" s="95"/>
      <c r="C957" s="95"/>
      <c r="D957" s="95"/>
      <c r="E957" s="95"/>
      <c r="F957" s="95"/>
      <c r="G957" s="95"/>
      <c r="H957" s="95"/>
      <c r="I957" s="96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X957" s="95"/>
      <c r="Y957" s="95"/>
      <c r="Z957" s="95"/>
      <c r="AA957" s="95"/>
      <c r="AB957" s="95"/>
      <c r="AC957" s="95"/>
      <c r="AD957" s="95"/>
      <c r="AE957" s="95"/>
      <c r="AF957" s="95"/>
      <c r="AG957" s="95"/>
      <c r="AH957" s="95"/>
      <c r="AI957" s="95"/>
      <c r="AJ957" s="95"/>
      <c r="AK957" s="95"/>
      <c r="AL957" s="95"/>
      <c r="AM957" s="95"/>
      <c r="AN957" s="95"/>
      <c r="AO957" s="95"/>
      <c r="AP957" s="95"/>
      <c r="AQ957" s="95"/>
      <c r="AR957" s="95"/>
      <c r="AS957" s="95"/>
      <c r="AT957" s="95"/>
      <c r="AU957" s="95"/>
      <c r="AV957" s="95"/>
      <c r="AW957" s="95"/>
      <c r="AX957" s="95"/>
      <c r="AY957" s="95"/>
      <c r="AZ957" s="95"/>
      <c r="BA957" s="95"/>
      <c r="BB957" s="95"/>
      <c r="BC957" s="95"/>
      <c r="BD957" s="95"/>
      <c r="BE957" s="95"/>
      <c r="BF957" s="95"/>
      <c r="BG957" s="95"/>
    </row>
    <row r="958">
      <c r="B958" s="95"/>
      <c r="C958" s="95"/>
      <c r="D958" s="95"/>
      <c r="E958" s="95"/>
      <c r="F958" s="95"/>
      <c r="G958" s="95"/>
      <c r="H958" s="95"/>
      <c r="I958" s="96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X958" s="95"/>
      <c r="Y958" s="95"/>
      <c r="Z958" s="95"/>
      <c r="AA958" s="95"/>
      <c r="AB958" s="95"/>
      <c r="AC958" s="95"/>
      <c r="AD958" s="95"/>
      <c r="AE958" s="95"/>
      <c r="AF958" s="95"/>
      <c r="AG958" s="95"/>
      <c r="AH958" s="95"/>
      <c r="AI958" s="95"/>
      <c r="AJ958" s="95"/>
      <c r="AK958" s="95"/>
      <c r="AL958" s="95"/>
      <c r="AM958" s="95"/>
      <c r="AN958" s="95"/>
      <c r="AO958" s="95"/>
      <c r="AP958" s="95"/>
      <c r="AQ958" s="95"/>
      <c r="AR958" s="95"/>
      <c r="AS958" s="95"/>
      <c r="AT958" s="95"/>
      <c r="AU958" s="95"/>
      <c r="AV958" s="95"/>
      <c r="AW958" s="95"/>
      <c r="AX958" s="95"/>
      <c r="AY958" s="95"/>
      <c r="AZ958" s="95"/>
      <c r="BA958" s="95"/>
      <c r="BB958" s="95"/>
      <c r="BC958" s="95"/>
      <c r="BD958" s="95"/>
      <c r="BE958" s="95"/>
      <c r="BF958" s="95"/>
      <c r="BG958" s="95"/>
    </row>
    <row r="959">
      <c r="B959" s="95"/>
      <c r="C959" s="95"/>
      <c r="D959" s="95"/>
      <c r="E959" s="95"/>
      <c r="F959" s="95"/>
      <c r="G959" s="95"/>
      <c r="H959" s="95"/>
      <c r="I959" s="96"/>
      <c r="J959" s="95"/>
      <c r="K959" s="95"/>
      <c r="L959" s="95"/>
      <c r="M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X959" s="95"/>
      <c r="Y959" s="95"/>
      <c r="Z959" s="95"/>
      <c r="AA959" s="95"/>
      <c r="AB959" s="95"/>
      <c r="AC959" s="95"/>
      <c r="AD959" s="95"/>
      <c r="AE959" s="95"/>
      <c r="AF959" s="95"/>
      <c r="AG959" s="95"/>
      <c r="AH959" s="95"/>
      <c r="AI959" s="95"/>
      <c r="AJ959" s="95"/>
      <c r="AK959" s="95"/>
      <c r="AL959" s="95"/>
      <c r="AM959" s="95"/>
      <c r="AN959" s="95"/>
      <c r="AO959" s="95"/>
      <c r="AP959" s="95"/>
      <c r="AQ959" s="95"/>
      <c r="AR959" s="95"/>
      <c r="AS959" s="95"/>
      <c r="AT959" s="95"/>
      <c r="AU959" s="95"/>
      <c r="AV959" s="95"/>
      <c r="AW959" s="95"/>
      <c r="AX959" s="95"/>
      <c r="AY959" s="95"/>
      <c r="AZ959" s="95"/>
      <c r="BA959" s="95"/>
      <c r="BB959" s="95"/>
      <c r="BC959" s="95"/>
      <c r="BD959" s="95"/>
      <c r="BE959" s="95"/>
      <c r="BF959" s="95"/>
      <c r="BG959" s="95"/>
    </row>
    <row r="960">
      <c r="B960" s="95"/>
      <c r="C960" s="95"/>
      <c r="D960" s="95"/>
      <c r="E960" s="95"/>
      <c r="F960" s="95"/>
      <c r="G960" s="95"/>
      <c r="H960" s="95"/>
      <c r="I960" s="96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X960" s="95"/>
      <c r="Y960" s="95"/>
      <c r="Z960" s="95"/>
      <c r="AA960" s="95"/>
      <c r="AB960" s="95"/>
      <c r="AC960" s="95"/>
      <c r="AD960" s="95"/>
      <c r="AE960" s="95"/>
      <c r="AF960" s="95"/>
      <c r="AG960" s="95"/>
      <c r="AH960" s="95"/>
      <c r="AI960" s="95"/>
      <c r="AJ960" s="95"/>
      <c r="AK960" s="95"/>
      <c r="AL960" s="95"/>
      <c r="AM960" s="95"/>
      <c r="AN960" s="95"/>
      <c r="AO960" s="95"/>
      <c r="AP960" s="95"/>
      <c r="AQ960" s="95"/>
      <c r="AR960" s="95"/>
      <c r="AS960" s="95"/>
      <c r="AT960" s="95"/>
      <c r="AU960" s="95"/>
      <c r="AV960" s="95"/>
      <c r="AW960" s="95"/>
      <c r="AX960" s="95"/>
      <c r="AY960" s="95"/>
      <c r="AZ960" s="95"/>
      <c r="BA960" s="95"/>
      <c r="BB960" s="95"/>
      <c r="BC960" s="95"/>
      <c r="BD960" s="95"/>
      <c r="BE960" s="95"/>
      <c r="BF960" s="95"/>
      <c r="BG960" s="95"/>
    </row>
    <row r="961">
      <c r="B961" s="95"/>
      <c r="C961" s="95"/>
      <c r="D961" s="95"/>
      <c r="E961" s="95"/>
      <c r="F961" s="95"/>
      <c r="G961" s="95"/>
      <c r="H961" s="95"/>
      <c r="I961" s="96"/>
      <c r="J961" s="95"/>
      <c r="K961" s="95"/>
      <c r="L961" s="95"/>
      <c r="M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X961" s="95"/>
      <c r="Y961" s="95"/>
      <c r="Z961" s="95"/>
      <c r="AA961" s="95"/>
      <c r="AB961" s="95"/>
      <c r="AC961" s="95"/>
      <c r="AD961" s="95"/>
      <c r="AE961" s="95"/>
      <c r="AF961" s="95"/>
      <c r="AG961" s="95"/>
      <c r="AH961" s="95"/>
      <c r="AI961" s="95"/>
      <c r="AJ961" s="95"/>
      <c r="AK961" s="95"/>
      <c r="AL961" s="95"/>
      <c r="AM961" s="95"/>
      <c r="AN961" s="95"/>
      <c r="AO961" s="95"/>
      <c r="AP961" s="95"/>
      <c r="AQ961" s="95"/>
      <c r="AR961" s="95"/>
      <c r="AS961" s="95"/>
      <c r="AT961" s="95"/>
      <c r="AU961" s="95"/>
      <c r="AV961" s="95"/>
      <c r="AW961" s="95"/>
      <c r="AX961" s="95"/>
      <c r="AY961" s="95"/>
      <c r="AZ961" s="95"/>
      <c r="BA961" s="95"/>
      <c r="BB961" s="95"/>
      <c r="BC961" s="95"/>
      <c r="BD961" s="95"/>
      <c r="BE961" s="95"/>
      <c r="BF961" s="95"/>
      <c r="BG961" s="95"/>
    </row>
    <row r="962">
      <c r="B962" s="95"/>
      <c r="C962" s="95"/>
      <c r="D962" s="95"/>
      <c r="E962" s="95"/>
      <c r="F962" s="95"/>
      <c r="G962" s="95"/>
      <c r="H962" s="95"/>
      <c r="I962" s="96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X962" s="95"/>
      <c r="Y962" s="95"/>
      <c r="Z962" s="95"/>
      <c r="AA962" s="95"/>
      <c r="AB962" s="95"/>
      <c r="AC962" s="95"/>
      <c r="AD962" s="95"/>
      <c r="AE962" s="95"/>
      <c r="AF962" s="95"/>
      <c r="AG962" s="95"/>
      <c r="AH962" s="95"/>
      <c r="AI962" s="95"/>
      <c r="AJ962" s="95"/>
      <c r="AK962" s="95"/>
      <c r="AL962" s="95"/>
      <c r="AM962" s="95"/>
      <c r="AN962" s="95"/>
      <c r="AO962" s="95"/>
      <c r="AP962" s="95"/>
      <c r="AQ962" s="95"/>
      <c r="AR962" s="95"/>
      <c r="AS962" s="95"/>
      <c r="AT962" s="95"/>
      <c r="AU962" s="95"/>
      <c r="AV962" s="95"/>
      <c r="AW962" s="95"/>
      <c r="AX962" s="95"/>
      <c r="AY962" s="95"/>
      <c r="AZ962" s="95"/>
      <c r="BA962" s="95"/>
      <c r="BB962" s="95"/>
      <c r="BC962" s="95"/>
      <c r="BD962" s="95"/>
      <c r="BE962" s="95"/>
      <c r="BF962" s="95"/>
      <c r="BG962" s="95"/>
    </row>
    <row r="963">
      <c r="B963" s="95"/>
      <c r="C963" s="95"/>
      <c r="D963" s="95"/>
      <c r="E963" s="95"/>
      <c r="F963" s="95"/>
      <c r="G963" s="95"/>
      <c r="H963" s="95"/>
      <c r="I963" s="96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X963" s="95"/>
      <c r="Y963" s="95"/>
      <c r="Z963" s="95"/>
      <c r="AA963" s="95"/>
      <c r="AB963" s="95"/>
      <c r="AC963" s="95"/>
      <c r="AD963" s="95"/>
      <c r="AE963" s="95"/>
      <c r="AF963" s="95"/>
      <c r="AG963" s="95"/>
      <c r="AH963" s="95"/>
      <c r="AI963" s="95"/>
      <c r="AJ963" s="95"/>
      <c r="AK963" s="95"/>
      <c r="AL963" s="95"/>
      <c r="AM963" s="95"/>
      <c r="AN963" s="95"/>
      <c r="AO963" s="95"/>
      <c r="AP963" s="95"/>
      <c r="AQ963" s="95"/>
      <c r="AR963" s="95"/>
      <c r="AS963" s="95"/>
      <c r="AT963" s="95"/>
      <c r="AU963" s="95"/>
      <c r="AV963" s="95"/>
      <c r="AW963" s="95"/>
      <c r="AX963" s="95"/>
      <c r="AY963" s="95"/>
      <c r="AZ963" s="95"/>
      <c r="BA963" s="95"/>
      <c r="BB963" s="95"/>
      <c r="BC963" s="95"/>
      <c r="BD963" s="95"/>
      <c r="BE963" s="95"/>
      <c r="BF963" s="95"/>
      <c r="BG963" s="95"/>
    </row>
    <row r="964">
      <c r="B964" s="95"/>
      <c r="C964" s="95"/>
      <c r="D964" s="95"/>
      <c r="E964" s="95"/>
      <c r="F964" s="95"/>
      <c r="G964" s="95"/>
      <c r="H964" s="95"/>
      <c r="I964" s="96"/>
      <c r="J964" s="95"/>
      <c r="K964" s="95"/>
      <c r="L964" s="95"/>
      <c r="M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X964" s="95"/>
      <c r="Y964" s="95"/>
      <c r="Z964" s="95"/>
      <c r="AA964" s="95"/>
      <c r="AB964" s="95"/>
      <c r="AC964" s="95"/>
      <c r="AD964" s="95"/>
      <c r="AE964" s="95"/>
      <c r="AF964" s="95"/>
      <c r="AG964" s="95"/>
      <c r="AH964" s="95"/>
      <c r="AI964" s="95"/>
      <c r="AJ964" s="95"/>
      <c r="AK964" s="95"/>
      <c r="AL964" s="95"/>
      <c r="AM964" s="95"/>
      <c r="AN964" s="95"/>
      <c r="AO964" s="95"/>
      <c r="AP964" s="95"/>
      <c r="AQ964" s="95"/>
      <c r="AR964" s="95"/>
      <c r="AS964" s="95"/>
      <c r="AT964" s="95"/>
      <c r="AU964" s="95"/>
      <c r="AV964" s="95"/>
      <c r="AW964" s="95"/>
      <c r="AX964" s="95"/>
      <c r="AY964" s="95"/>
      <c r="AZ964" s="95"/>
      <c r="BA964" s="95"/>
      <c r="BB964" s="95"/>
      <c r="BC964" s="95"/>
      <c r="BD964" s="95"/>
      <c r="BE964" s="95"/>
      <c r="BF964" s="95"/>
      <c r="BG964" s="95"/>
    </row>
    <row r="965">
      <c r="B965" s="95"/>
      <c r="C965" s="95"/>
      <c r="D965" s="95"/>
      <c r="E965" s="95"/>
      <c r="F965" s="95"/>
      <c r="G965" s="95"/>
      <c r="H965" s="95"/>
      <c r="I965" s="96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X965" s="95"/>
      <c r="Y965" s="95"/>
      <c r="Z965" s="95"/>
      <c r="AA965" s="95"/>
      <c r="AB965" s="95"/>
      <c r="AC965" s="95"/>
      <c r="AD965" s="95"/>
      <c r="AE965" s="95"/>
      <c r="AF965" s="95"/>
      <c r="AG965" s="95"/>
      <c r="AH965" s="95"/>
      <c r="AI965" s="95"/>
      <c r="AJ965" s="95"/>
      <c r="AK965" s="95"/>
      <c r="AL965" s="95"/>
      <c r="AM965" s="95"/>
      <c r="AN965" s="95"/>
      <c r="AO965" s="95"/>
      <c r="AP965" s="95"/>
      <c r="AQ965" s="95"/>
      <c r="AR965" s="95"/>
      <c r="AS965" s="95"/>
      <c r="AT965" s="95"/>
      <c r="AU965" s="95"/>
      <c r="AV965" s="95"/>
      <c r="AW965" s="95"/>
      <c r="AX965" s="95"/>
      <c r="AY965" s="95"/>
      <c r="AZ965" s="95"/>
      <c r="BA965" s="95"/>
      <c r="BB965" s="95"/>
      <c r="BC965" s="95"/>
      <c r="BD965" s="95"/>
      <c r="BE965" s="95"/>
      <c r="BF965" s="95"/>
      <c r="BG965" s="95"/>
    </row>
    <row r="966">
      <c r="B966" s="95"/>
      <c r="C966" s="95"/>
      <c r="D966" s="95"/>
      <c r="E966" s="95"/>
      <c r="F966" s="95"/>
      <c r="G966" s="95"/>
      <c r="H966" s="95"/>
      <c r="I966" s="96"/>
      <c r="J966" s="95"/>
      <c r="K966" s="95"/>
      <c r="L966" s="95"/>
      <c r="M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X966" s="95"/>
      <c r="Y966" s="95"/>
      <c r="Z966" s="95"/>
      <c r="AA966" s="95"/>
      <c r="AB966" s="95"/>
      <c r="AC966" s="95"/>
      <c r="AD966" s="95"/>
      <c r="AE966" s="95"/>
      <c r="AF966" s="95"/>
      <c r="AG966" s="95"/>
      <c r="AH966" s="95"/>
      <c r="AI966" s="95"/>
      <c r="AJ966" s="95"/>
      <c r="AK966" s="95"/>
      <c r="AL966" s="95"/>
      <c r="AM966" s="95"/>
      <c r="AN966" s="95"/>
      <c r="AO966" s="95"/>
      <c r="AP966" s="95"/>
      <c r="AQ966" s="95"/>
      <c r="AR966" s="95"/>
      <c r="AS966" s="95"/>
      <c r="AT966" s="95"/>
      <c r="AU966" s="95"/>
      <c r="AV966" s="95"/>
      <c r="AW966" s="95"/>
      <c r="AX966" s="95"/>
      <c r="AY966" s="95"/>
      <c r="AZ966" s="95"/>
      <c r="BA966" s="95"/>
      <c r="BB966" s="95"/>
      <c r="BC966" s="95"/>
      <c r="BD966" s="95"/>
      <c r="BE966" s="95"/>
      <c r="BF966" s="95"/>
      <c r="BG966" s="95"/>
    </row>
    <row r="967">
      <c r="B967" s="95"/>
      <c r="C967" s="95"/>
      <c r="D967" s="95"/>
      <c r="E967" s="95"/>
      <c r="F967" s="95"/>
      <c r="G967" s="95"/>
      <c r="H967" s="95"/>
      <c r="I967" s="96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X967" s="95"/>
      <c r="Y967" s="95"/>
      <c r="Z967" s="95"/>
      <c r="AA967" s="95"/>
      <c r="AB967" s="95"/>
      <c r="AC967" s="95"/>
      <c r="AD967" s="95"/>
      <c r="AE967" s="95"/>
      <c r="AF967" s="95"/>
      <c r="AG967" s="95"/>
      <c r="AH967" s="95"/>
      <c r="AI967" s="95"/>
      <c r="AJ967" s="95"/>
      <c r="AK967" s="95"/>
      <c r="AL967" s="95"/>
      <c r="AM967" s="95"/>
      <c r="AN967" s="95"/>
      <c r="AO967" s="95"/>
      <c r="AP967" s="95"/>
      <c r="AQ967" s="95"/>
      <c r="AR967" s="95"/>
      <c r="AS967" s="95"/>
      <c r="AT967" s="95"/>
      <c r="AU967" s="95"/>
      <c r="AV967" s="95"/>
      <c r="AW967" s="95"/>
      <c r="AX967" s="95"/>
      <c r="AY967" s="95"/>
      <c r="AZ967" s="95"/>
      <c r="BA967" s="95"/>
      <c r="BB967" s="95"/>
      <c r="BC967" s="95"/>
      <c r="BD967" s="95"/>
      <c r="BE967" s="95"/>
      <c r="BF967" s="95"/>
      <c r="BG967" s="95"/>
    </row>
    <row r="968">
      <c r="B968" s="95"/>
      <c r="C968" s="95"/>
      <c r="D968" s="95"/>
      <c r="E968" s="95"/>
      <c r="F968" s="95"/>
      <c r="G968" s="95"/>
      <c r="H968" s="95"/>
      <c r="I968" s="96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X968" s="95"/>
      <c r="Y968" s="95"/>
      <c r="Z968" s="95"/>
      <c r="AA968" s="95"/>
      <c r="AB968" s="95"/>
      <c r="AC968" s="95"/>
      <c r="AD968" s="95"/>
      <c r="AE968" s="95"/>
      <c r="AF968" s="95"/>
      <c r="AG968" s="95"/>
      <c r="AH968" s="95"/>
      <c r="AI968" s="95"/>
      <c r="AJ968" s="95"/>
      <c r="AK968" s="95"/>
      <c r="AL968" s="95"/>
      <c r="AM968" s="95"/>
      <c r="AN968" s="95"/>
      <c r="AO968" s="95"/>
      <c r="AP968" s="95"/>
      <c r="AQ968" s="95"/>
      <c r="AR968" s="95"/>
      <c r="AS968" s="95"/>
      <c r="AT968" s="95"/>
      <c r="AU968" s="95"/>
      <c r="AV968" s="95"/>
      <c r="AW968" s="95"/>
      <c r="AX968" s="95"/>
      <c r="AY968" s="95"/>
      <c r="AZ968" s="95"/>
      <c r="BA968" s="95"/>
      <c r="BB968" s="95"/>
      <c r="BC968" s="95"/>
      <c r="BD968" s="95"/>
      <c r="BE968" s="95"/>
      <c r="BF968" s="95"/>
      <c r="BG968" s="95"/>
    </row>
    <row r="969">
      <c r="B969" s="95"/>
      <c r="C969" s="95"/>
      <c r="D969" s="95"/>
      <c r="E969" s="95"/>
      <c r="F969" s="95"/>
      <c r="G969" s="95"/>
      <c r="H969" s="95"/>
      <c r="I969" s="96"/>
      <c r="J969" s="95"/>
      <c r="K969" s="95"/>
      <c r="L969" s="95"/>
      <c r="M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X969" s="95"/>
      <c r="Y969" s="95"/>
      <c r="Z969" s="95"/>
      <c r="AA969" s="95"/>
      <c r="AB969" s="95"/>
      <c r="AC969" s="95"/>
      <c r="AD969" s="95"/>
      <c r="AE969" s="95"/>
      <c r="AF969" s="95"/>
      <c r="AG969" s="95"/>
      <c r="AH969" s="95"/>
      <c r="AI969" s="95"/>
      <c r="AJ969" s="95"/>
      <c r="AK969" s="95"/>
      <c r="AL969" s="95"/>
      <c r="AM969" s="95"/>
      <c r="AN969" s="95"/>
      <c r="AO969" s="95"/>
      <c r="AP969" s="95"/>
      <c r="AQ969" s="95"/>
      <c r="AR969" s="95"/>
      <c r="AS969" s="95"/>
      <c r="AT969" s="95"/>
      <c r="AU969" s="95"/>
      <c r="AV969" s="95"/>
      <c r="AW969" s="95"/>
      <c r="AX969" s="95"/>
      <c r="AY969" s="95"/>
      <c r="AZ969" s="95"/>
      <c r="BA969" s="95"/>
      <c r="BB969" s="95"/>
      <c r="BC969" s="95"/>
      <c r="BD969" s="95"/>
      <c r="BE969" s="95"/>
      <c r="BF969" s="95"/>
      <c r="BG969" s="95"/>
    </row>
    <row r="970">
      <c r="B970" s="95"/>
      <c r="C970" s="95"/>
      <c r="D970" s="95"/>
      <c r="E970" s="95"/>
      <c r="F970" s="95"/>
      <c r="G970" s="95"/>
      <c r="H970" s="95"/>
      <c r="I970" s="96"/>
      <c r="J970" s="95"/>
      <c r="K970" s="95"/>
      <c r="L970" s="95"/>
      <c r="M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X970" s="95"/>
      <c r="Y970" s="95"/>
      <c r="Z970" s="95"/>
      <c r="AA970" s="95"/>
      <c r="AB970" s="95"/>
      <c r="AC970" s="95"/>
      <c r="AD970" s="95"/>
      <c r="AE970" s="95"/>
      <c r="AF970" s="95"/>
      <c r="AG970" s="95"/>
      <c r="AH970" s="95"/>
      <c r="AI970" s="95"/>
      <c r="AJ970" s="95"/>
      <c r="AK970" s="95"/>
      <c r="AL970" s="95"/>
      <c r="AM970" s="95"/>
      <c r="AN970" s="95"/>
      <c r="AO970" s="95"/>
      <c r="AP970" s="95"/>
      <c r="AQ970" s="95"/>
      <c r="AR970" s="95"/>
      <c r="AS970" s="95"/>
      <c r="AT970" s="95"/>
      <c r="AU970" s="95"/>
      <c r="AV970" s="95"/>
      <c r="AW970" s="95"/>
      <c r="AX970" s="95"/>
      <c r="AY970" s="95"/>
      <c r="AZ970" s="95"/>
      <c r="BA970" s="95"/>
      <c r="BB970" s="95"/>
      <c r="BC970" s="95"/>
      <c r="BD970" s="95"/>
      <c r="BE970" s="95"/>
      <c r="BF970" s="95"/>
      <c r="BG970" s="95"/>
    </row>
    <row r="971">
      <c r="B971" s="95"/>
      <c r="C971" s="95"/>
      <c r="D971" s="95"/>
      <c r="E971" s="95"/>
      <c r="F971" s="95"/>
      <c r="G971" s="95"/>
      <c r="H971" s="95"/>
      <c r="I971" s="96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X971" s="95"/>
      <c r="Y971" s="95"/>
      <c r="Z971" s="95"/>
      <c r="AA971" s="95"/>
      <c r="AB971" s="95"/>
      <c r="AC971" s="95"/>
      <c r="AD971" s="95"/>
      <c r="AE971" s="95"/>
      <c r="AF971" s="95"/>
      <c r="AG971" s="95"/>
      <c r="AH971" s="95"/>
      <c r="AI971" s="95"/>
      <c r="AJ971" s="95"/>
      <c r="AK971" s="95"/>
      <c r="AL971" s="95"/>
      <c r="AM971" s="95"/>
      <c r="AN971" s="95"/>
      <c r="AO971" s="95"/>
      <c r="AP971" s="95"/>
      <c r="AQ971" s="95"/>
      <c r="AR971" s="95"/>
      <c r="AS971" s="95"/>
      <c r="AT971" s="95"/>
      <c r="AU971" s="95"/>
      <c r="AV971" s="95"/>
      <c r="AW971" s="95"/>
      <c r="AX971" s="95"/>
      <c r="AY971" s="95"/>
      <c r="AZ971" s="95"/>
      <c r="BA971" s="95"/>
      <c r="BB971" s="95"/>
      <c r="BC971" s="95"/>
      <c r="BD971" s="95"/>
      <c r="BE971" s="95"/>
      <c r="BF971" s="95"/>
      <c r="BG971" s="95"/>
    </row>
    <row r="972">
      <c r="B972" s="95"/>
      <c r="C972" s="95"/>
      <c r="D972" s="95"/>
      <c r="E972" s="95"/>
      <c r="F972" s="95"/>
      <c r="G972" s="95"/>
      <c r="H972" s="95"/>
      <c r="I972" s="96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X972" s="95"/>
      <c r="Y972" s="95"/>
      <c r="Z972" s="95"/>
      <c r="AA972" s="95"/>
      <c r="AB972" s="95"/>
      <c r="AC972" s="95"/>
      <c r="AD972" s="95"/>
      <c r="AE972" s="95"/>
      <c r="AF972" s="95"/>
      <c r="AG972" s="95"/>
      <c r="AH972" s="95"/>
      <c r="AI972" s="95"/>
      <c r="AJ972" s="95"/>
      <c r="AK972" s="95"/>
      <c r="AL972" s="95"/>
      <c r="AM972" s="95"/>
      <c r="AN972" s="95"/>
      <c r="AO972" s="95"/>
      <c r="AP972" s="95"/>
      <c r="AQ972" s="95"/>
      <c r="AR972" s="95"/>
      <c r="AS972" s="95"/>
      <c r="AT972" s="95"/>
      <c r="AU972" s="95"/>
      <c r="AV972" s="95"/>
      <c r="AW972" s="95"/>
      <c r="AX972" s="95"/>
      <c r="AY972" s="95"/>
      <c r="AZ972" s="95"/>
      <c r="BA972" s="95"/>
      <c r="BB972" s="95"/>
      <c r="BC972" s="95"/>
      <c r="BD972" s="95"/>
      <c r="BE972" s="95"/>
      <c r="BF972" s="95"/>
      <c r="BG972" s="95"/>
    </row>
    <row r="973">
      <c r="B973" s="95"/>
      <c r="C973" s="95"/>
      <c r="D973" s="95"/>
      <c r="E973" s="95"/>
      <c r="F973" s="95"/>
      <c r="G973" s="95"/>
      <c r="H973" s="95"/>
      <c r="I973" s="96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X973" s="95"/>
      <c r="Y973" s="95"/>
      <c r="Z973" s="95"/>
      <c r="AA973" s="95"/>
      <c r="AB973" s="95"/>
      <c r="AC973" s="95"/>
      <c r="AD973" s="95"/>
      <c r="AE973" s="95"/>
      <c r="AF973" s="95"/>
      <c r="AG973" s="95"/>
      <c r="AH973" s="95"/>
      <c r="AI973" s="95"/>
      <c r="AJ973" s="95"/>
      <c r="AK973" s="95"/>
      <c r="AL973" s="95"/>
      <c r="AM973" s="95"/>
      <c r="AN973" s="95"/>
      <c r="AO973" s="95"/>
      <c r="AP973" s="95"/>
      <c r="AQ973" s="95"/>
      <c r="AR973" s="95"/>
      <c r="AS973" s="95"/>
      <c r="AT973" s="95"/>
      <c r="AU973" s="95"/>
      <c r="AV973" s="95"/>
      <c r="AW973" s="95"/>
      <c r="AX973" s="95"/>
      <c r="AY973" s="95"/>
      <c r="AZ973" s="95"/>
      <c r="BA973" s="95"/>
      <c r="BB973" s="95"/>
      <c r="BC973" s="95"/>
      <c r="BD973" s="95"/>
      <c r="BE973" s="95"/>
      <c r="BF973" s="95"/>
      <c r="BG973" s="95"/>
    </row>
    <row r="974">
      <c r="B974" s="95"/>
      <c r="C974" s="95"/>
      <c r="D974" s="95"/>
      <c r="E974" s="95"/>
      <c r="F974" s="95"/>
      <c r="G974" s="95"/>
      <c r="H974" s="95"/>
      <c r="I974" s="96"/>
      <c r="J974" s="95"/>
      <c r="K974" s="95"/>
      <c r="L974" s="95"/>
      <c r="M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X974" s="95"/>
      <c r="Y974" s="95"/>
      <c r="Z974" s="95"/>
      <c r="AA974" s="95"/>
      <c r="AB974" s="95"/>
      <c r="AC974" s="95"/>
      <c r="AD974" s="95"/>
      <c r="AE974" s="95"/>
      <c r="AF974" s="95"/>
      <c r="AG974" s="95"/>
      <c r="AH974" s="95"/>
      <c r="AI974" s="95"/>
      <c r="AJ974" s="95"/>
      <c r="AK974" s="95"/>
      <c r="AL974" s="95"/>
      <c r="AM974" s="95"/>
      <c r="AN974" s="95"/>
      <c r="AO974" s="95"/>
      <c r="AP974" s="95"/>
      <c r="AQ974" s="95"/>
      <c r="AR974" s="95"/>
      <c r="AS974" s="95"/>
      <c r="AT974" s="95"/>
      <c r="AU974" s="95"/>
      <c r="AV974" s="95"/>
      <c r="AW974" s="95"/>
      <c r="AX974" s="95"/>
      <c r="AY974" s="95"/>
      <c r="AZ974" s="95"/>
      <c r="BA974" s="95"/>
      <c r="BB974" s="95"/>
      <c r="BC974" s="95"/>
      <c r="BD974" s="95"/>
      <c r="BE974" s="95"/>
      <c r="BF974" s="95"/>
      <c r="BG974" s="95"/>
    </row>
    <row r="975">
      <c r="B975" s="95"/>
      <c r="C975" s="95"/>
      <c r="D975" s="95"/>
      <c r="E975" s="95"/>
      <c r="F975" s="95"/>
      <c r="G975" s="95"/>
      <c r="H975" s="95"/>
      <c r="I975" s="96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X975" s="95"/>
      <c r="Y975" s="95"/>
      <c r="Z975" s="95"/>
      <c r="AA975" s="95"/>
      <c r="AB975" s="95"/>
      <c r="AC975" s="95"/>
      <c r="AD975" s="95"/>
      <c r="AE975" s="95"/>
      <c r="AF975" s="95"/>
      <c r="AG975" s="95"/>
      <c r="AH975" s="95"/>
      <c r="AI975" s="95"/>
      <c r="AJ975" s="95"/>
      <c r="AK975" s="95"/>
      <c r="AL975" s="95"/>
      <c r="AM975" s="95"/>
      <c r="AN975" s="95"/>
      <c r="AO975" s="95"/>
      <c r="AP975" s="95"/>
      <c r="AQ975" s="95"/>
      <c r="AR975" s="95"/>
      <c r="AS975" s="95"/>
      <c r="AT975" s="95"/>
      <c r="AU975" s="95"/>
      <c r="AV975" s="95"/>
      <c r="AW975" s="95"/>
      <c r="AX975" s="95"/>
      <c r="AY975" s="95"/>
      <c r="AZ975" s="95"/>
      <c r="BA975" s="95"/>
      <c r="BB975" s="95"/>
      <c r="BC975" s="95"/>
      <c r="BD975" s="95"/>
      <c r="BE975" s="95"/>
      <c r="BF975" s="95"/>
      <c r="BG975" s="95"/>
    </row>
    <row r="976">
      <c r="B976" s="95"/>
      <c r="C976" s="95"/>
      <c r="D976" s="95"/>
      <c r="E976" s="95"/>
      <c r="F976" s="95"/>
      <c r="G976" s="95"/>
      <c r="H976" s="95"/>
      <c r="I976" s="96"/>
      <c r="J976" s="95"/>
      <c r="K976" s="95"/>
      <c r="L976" s="95"/>
      <c r="M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X976" s="95"/>
      <c r="Y976" s="95"/>
      <c r="Z976" s="95"/>
      <c r="AA976" s="95"/>
      <c r="AB976" s="95"/>
      <c r="AC976" s="95"/>
      <c r="AD976" s="95"/>
      <c r="AE976" s="95"/>
      <c r="AF976" s="95"/>
      <c r="AG976" s="95"/>
      <c r="AH976" s="95"/>
      <c r="AI976" s="95"/>
      <c r="AJ976" s="95"/>
      <c r="AK976" s="95"/>
      <c r="AL976" s="95"/>
      <c r="AM976" s="95"/>
      <c r="AN976" s="95"/>
      <c r="AO976" s="95"/>
      <c r="AP976" s="95"/>
      <c r="AQ976" s="95"/>
      <c r="AR976" s="95"/>
      <c r="AS976" s="95"/>
      <c r="AT976" s="95"/>
      <c r="AU976" s="95"/>
      <c r="AV976" s="95"/>
      <c r="AW976" s="95"/>
      <c r="AX976" s="95"/>
      <c r="AY976" s="95"/>
      <c r="AZ976" s="95"/>
      <c r="BA976" s="95"/>
      <c r="BB976" s="95"/>
      <c r="BC976" s="95"/>
      <c r="BD976" s="95"/>
      <c r="BE976" s="95"/>
      <c r="BF976" s="95"/>
      <c r="BG976" s="95"/>
    </row>
    <row r="977">
      <c r="B977" s="95"/>
      <c r="C977" s="95"/>
      <c r="D977" s="95"/>
      <c r="E977" s="95"/>
      <c r="F977" s="95"/>
      <c r="G977" s="95"/>
      <c r="H977" s="95"/>
      <c r="I977" s="96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X977" s="95"/>
      <c r="Y977" s="95"/>
      <c r="Z977" s="95"/>
      <c r="AA977" s="95"/>
      <c r="AB977" s="95"/>
      <c r="AC977" s="95"/>
      <c r="AD977" s="95"/>
      <c r="AE977" s="95"/>
      <c r="AF977" s="95"/>
      <c r="AG977" s="95"/>
      <c r="AH977" s="95"/>
      <c r="AI977" s="95"/>
      <c r="AJ977" s="95"/>
      <c r="AK977" s="95"/>
      <c r="AL977" s="95"/>
      <c r="AM977" s="95"/>
      <c r="AN977" s="95"/>
      <c r="AO977" s="95"/>
      <c r="AP977" s="95"/>
      <c r="AQ977" s="95"/>
      <c r="AR977" s="95"/>
      <c r="AS977" s="95"/>
      <c r="AT977" s="95"/>
      <c r="AU977" s="95"/>
      <c r="AV977" s="95"/>
      <c r="AW977" s="95"/>
      <c r="AX977" s="95"/>
      <c r="AY977" s="95"/>
      <c r="AZ977" s="95"/>
      <c r="BA977" s="95"/>
      <c r="BB977" s="95"/>
      <c r="BC977" s="95"/>
      <c r="BD977" s="95"/>
      <c r="BE977" s="95"/>
      <c r="BF977" s="95"/>
      <c r="BG977" s="95"/>
    </row>
    <row r="978">
      <c r="B978" s="95"/>
      <c r="C978" s="95"/>
      <c r="D978" s="95"/>
      <c r="E978" s="95"/>
      <c r="F978" s="95"/>
      <c r="G978" s="95"/>
      <c r="H978" s="95"/>
      <c r="I978" s="96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X978" s="95"/>
      <c r="Y978" s="95"/>
      <c r="Z978" s="95"/>
      <c r="AA978" s="95"/>
      <c r="AB978" s="95"/>
      <c r="AC978" s="95"/>
      <c r="AD978" s="95"/>
      <c r="AE978" s="95"/>
      <c r="AF978" s="95"/>
      <c r="AG978" s="95"/>
      <c r="AH978" s="95"/>
      <c r="AI978" s="95"/>
      <c r="AJ978" s="95"/>
      <c r="AK978" s="95"/>
      <c r="AL978" s="95"/>
      <c r="AM978" s="95"/>
      <c r="AN978" s="95"/>
      <c r="AO978" s="95"/>
      <c r="AP978" s="95"/>
      <c r="AQ978" s="95"/>
      <c r="AR978" s="95"/>
      <c r="AS978" s="95"/>
      <c r="AT978" s="95"/>
      <c r="AU978" s="95"/>
      <c r="AV978" s="95"/>
      <c r="AW978" s="95"/>
      <c r="AX978" s="95"/>
      <c r="AY978" s="95"/>
      <c r="AZ978" s="95"/>
      <c r="BA978" s="95"/>
      <c r="BB978" s="95"/>
      <c r="BC978" s="95"/>
      <c r="BD978" s="95"/>
      <c r="BE978" s="95"/>
      <c r="BF978" s="95"/>
      <c r="BG978" s="95"/>
    </row>
    <row r="979">
      <c r="B979" s="95"/>
      <c r="C979" s="95"/>
      <c r="D979" s="95"/>
      <c r="E979" s="95"/>
      <c r="F979" s="95"/>
      <c r="G979" s="95"/>
      <c r="H979" s="95"/>
      <c r="I979" s="96"/>
      <c r="J979" s="95"/>
      <c r="K979" s="95"/>
      <c r="L979" s="95"/>
      <c r="M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X979" s="95"/>
      <c r="Y979" s="95"/>
      <c r="Z979" s="95"/>
      <c r="AA979" s="95"/>
      <c r="AB979" s="95"/>
      <c r="AC979" s="95"/>
      <c r="AD979" s="95"/>
      <c r="AE979" s="95"/>
      <c r="AF979" s="95"/>
      <c r="AG979" s="95"/>
      <c r="AH979" s="95"/>
      <c r="AI979" s="95"/>
      <c r="AJ979" s="95"/>
      <c r="AK979" s="95"/>
      <c r="AL979" s="95"/>
      <c r="AM979" s="95"/>
      <c r="AN979" s="95"/>
      <c r="AO979" s="95"/>
      <c r="AP979" s="95"/>
      <c r="AQ979" s="95"/>
      <c r="AR979" s="95"/>
      <c r="AS979" s="95"/>
      <c r="AT979" s="95"/>
      <c r="AU979" s="95"/>
      <c r="AV979" s="95"/>
      <c r="AW979" s="95"/>
      <c r="AX979" s="95"/>
      <c r="AY979" s="95"/>
      <c r="AZ979" s="95"/>
      <c r="BA979" s="95"/>
      <c r="BB979" s="95"/>
      <c r="BC979" s="95"/>
      <c r="BD979" s="95"/>
      <c r="BE979" s="95"/>
      <c r="BF979" s="95"/>
      <c r="BG979" s="95"/>
    </row>
    <row r="980">
      <c r="B980" s="95"/>
      <c r="C980" s="95"/>
      <c r="D980" s="95"/>
      <c r="E980" s="95"/>
      <c r="F980" s="95"/>
      <c r="G980" s="95"/>
      <c r="H980" s="95"/>
      <c r="I980" s="96"/>
      <c r="J980" s="95"/>
      <c r="K980" s="95"/>
      <c r="L980" s="95"/>
      <c r="M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X980" s="95"/>
      <c r="Y980" s="95"/>
      <c r="Z980" s="95"/>
      <c r="AA980" s="95"/>
      <c r="AB980" s="95"/>
      <c r="AC980" s="95"/>
      <c r="AD980" s="95"/>
      <c r="AE980" s="95"/>
      <c r="AF980" s="95"/>
      <c r="AG980" s="95"/>
      <c r="AH980" s="95"/>
      <c r="AI980" s="95"/>
      <c r="AJ980" s="95"/>
      <c r="AK980" s="95"/>
      <c r="AL980" s="95"/>
      <c r="AM980" s="95"/>
      <c r="AN980" s="95"/>
      <c r="AO980" s="95"/>
      <c r="AP980" s="95"/>
      <c r="AQ980" s="95"/>
      <c r="AR980" s="95"/>
      <c r="AS980" s="95"/>
      <c r="AT980" s="95"/>
      <c r="AU980" s="95"/>
      <c r="AV980" s="95"/>
      <c r="AW980" s="95"/>
      <c r="AX980" s="95"/>
      <c r="AY980" s="95"/>
      <c r="AZ980" s="95"/>
      <c r="BA980" s="95"/>
      <c r="BB980" s="95"/>
      <c r="BC980" s="95"/>
      <c r="BD980" s="95"/>
      <c r="BE980" s="95"/>
      <c r="BF980" s="95"/>
      <c r="BG980" s="95"/>
    </row>
    <row r="981">
      <c r="B981" s="95"/>
      <c r="C981" s="95"/>
      <c r="D981" s="95"/>
      <c r="E981" s="95"/>
      <c r="F981" s="95"/>
      <c r="G981" s="95"/>
      <c r="H981" s="95"/>
      <c r="I981" s="96"/>
      <c r="J981" s="95"/>
      <c r="K981" s="95"/>
      <c r="L981" s="95"/>
      <c r="M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X981" s="95"/>
      <c r="Y981" s="95"/>
      <c r="Z981" s="95"/>
      <c r="AA981" s="95"/>
      <c r="AB981" s="95"/>
      <c r="AC981" s="95"/>
      <c r="AD981" s="95"/>
      <c r="AE981" s="95"/>
      <c r="AF981" s="95"/>
      <c r="AG981" s="95"/>
      <c r="AH981" s="95"/>
      <c r="AI981" s="95"/>
      <c r="AJ981" s="95"/>
      <c r="AK981" s="95"/>
      <c r="AL981" s="95"/>
      <c r="AM981" s="95"/>
      <c r="AN981" s="95"/>
      <c r="AO981" s="95"/>
      <c r="AP981" s="95"/>
      <c r="AQ981" s="95"/>
      <c r="AR981" s="95"/>
      <c r="AS981" s="95"/>
      <c r="AT981" s="95"/>
      <c r="AU981" s="95"/>
      <c r="AV981" s="95"/>
      <c r="AW981" s="95"/>
      <c r="AX981" s="95"/>
      <c r="AY981" s="95"/>
      <c r="AZ981" s="95"/>
      <c r="BA981" s="95"/>
      <c r="BB981" s="95"/>
      <c r="BC981" s="95"/>
      <c r="BD981" s="95"/>
      <c r="BE981" s="95"/>
      <c r="BF981" s="95"/>
      <c r="BG981" s="95"/>
    </row>
    <row r="982">
      <c r="B982" s="95"/>
      <c r="C982" s="95"/>
      <c r="D982" s="95"/>
      <c r="E982" s="95"/>
      <c r="F982" s="95"/>
      <c r="G982" s="95"/>
      <c r="H982" s="95"/>
      <c r="I982" s="96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X982" s="95"/>
      <c r="Y982" s="95"/>
      <c r="Z982" s="95"/>
      <c r="AA982" s="95"/>
      <c r="AB982" s="95"/>
      <c r="AC982" s="95"/>
      <c r="AD982" s="95"/>
      <c r="AE982" s="95"/>
      <c r="AF982" s="95"/>
      <c r="AG982" s="95"/>
      <c r="AH982" s="95"/>
      <c r="AI982" s="95"/>
      <c r="AJ982" s="95"/>
      <c r="AK982" s="95"/>
      <c r="AL982" s="95"/>
      <c r="AM982" s="95"/>
      <c r="AN982" s="95"/>
      <c r="AO982" s="95"/>
      <c r="AP982" s="95"/>
      <c r="AQ982" s="95"/>
      <c r="AR982" s="95"/>
      <c r="AS982" s="95"/>
      <c r="AT982" s="95"/>
      <c r="AU982" s="95"/>
      <c r="AV982" s="95"/>
      <c r="AW982" s="95"/>
      <c r="AX982" s="95"/>
      <c r="AY982" s="95"/>
      <c r="AZ982" s="95"/>
      <c r="BA982" s="95"/>
      <c r="BB982" s="95"/>
      <c r="BC982" s="95"/>
      <c r="BD982" s="95"/>
      <c r="BE982" s="95"/>
      <c r="BF982" s="95"/>
      <c r="BG982" s="95"/>
    </row>
    <row r="983">
      <c r="B983" s="95"/>
      <c r="C983" s="95"/>
      <c r="D983" s="95"/>
      <c r="E983" s="95"/>
      <c r="F983" s="95"/>
      <c r="G983" s="95"/>
      <c r="H983" s="95"/>
      <c r="I983" s="96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X983" s="95"/>
      <c r="Y983" s="95"/>
      <c r="Z983" s="95"/>
      <c r="AA983" s="95"/>
      <c r="AB983" s="95"/>
      <c r="AC983" s="95"/>
      <c r="AD983" s="95"/>
      <c r="AE983" s="95"/>
      <c r="AF983" s="95"/>
      <c r="AG983" s="95"/>
      <c r="AH983" s="95"/>
      <c r="AI983" s="95"/>
      <c r="AJ983" s="95"/>
      <c r="AK983" s="95"/>
      <c r="AL983" s="95"/>
      <c r="AM983" s="95"/>
      <c r="AN983" s="95"/>
      <c r="AO983" s="95"/>
      <c r="AP983" s="95"/>
      <c r="AQ983" s="95"/>
      <c r="AR983" s="95"/>
      <c r="AS983" s="95"/>
      <c r="AT983" s="95"/>
      <c r="AU983" s="95"/>
      <c r="AV983" s="95"/>
      <c r="AW983" s="95"/>
      <c r="AX983" s="95"/>
      <c r="AY983" s="95"/>
      <c r="AZ983" s="95"/>
      <c r="BA983" s="95"/>
      <c r="BB983" s="95"/>
      <c r="BC983" s="95"/>
      <c r="BD983" s="95"/>
      <c r="BE983" s="95"/>
      <c r="BF983" s="95"/>
      <c r="BG983" s="95"/>
    </row>
    <row r="984">
      <c r="B984" s="95"/>
      <c r="C984" s="95"/>
      <c r="D984" s="95"/>
      <c r="E984" s="95"/>
      <c r="F984" s="95"/>
      <c r="G984" s="95"/>
      <c r="H984" s="95"/>
      <c r="I984" s="96"/>
      <c r="J984" s="95"/>
      <c r="K984" s="95"/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X984" s="95"/>
      <c r="Y984" s="95"/>
      <c r="Z984" s="95"/>
      <c r="AA984" s="95"/>
      <c r="AB984" s="95"/>
      <c r="AC984" s="95"/>
      <c r="AD984" s="95"/>
      <c r="AE984" s="95"/>
      <c r="AF984" s="95"/>
      <c r="AG984" s="95"/>
      <c r="AH984" s="95"/>
      <c r="AI984" s="95"/>
      <c r="AJ984" s="95"/>
      <c r="AK984" s="95"/>
      <c r="AL984" s="95"/>
      <c r="AM984" s="95"/>
      <c r="AN984" s="95"/>
      <c r="AO984" s="95"/>
      <c r="AP984" s="95"/>
      <c r="AQ984" s="95"/>
      <c r="AR984" s="95"/>
      <c r="AS984" s="95"/>
      <c r="AT984" s="95"/>
      <c r="AU984" s="95"/>
      <c r="AV984" s="95"/>
      <c r="AW984" s="95"/>
      <c r="AX984" s="95"/>
      <c r="AY984" s="95"/>
      <c r="AZ984" s="95"/>
      <c r="BA984" s="95"/>
      <c r="BB984" s="95"/>
      <c r="BC984" s="95"/>
      <c r="BD984" s="95"/>
      <c r="BE984" s="95"/>
      <c r="BF984" s="95"/>
      <c r="BG984" s="95"/>
    </row>
    <row r="985">
      <c r="B985" s="95"/>
      <c r="C985" s="95"/>
      <c r="D985" s="95"/>
      <c r="E985" s="95"/>
      <c r="F985" s="95"/>
      <c r="G985" s="95"/>
      <c r="H985" s="95"/>
      <c r="I985" s="96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5"/>
      <c r="AA985" s="95"/>
      <c r="AB985" s="95"/>
      <c r="AC985" s="95"/>
      <c r="AD985" s="95"/>
      <c r="AE985" s="95"/>
      <c r="AF985" s="95"/>
      <c r="AG985" s="95"/>
      <c r="AH985" s="95"/>
      <c r="AI985" s="95"/>
      <c r="AJ985" s="95"/>
      <c r="AK985" s="95"/>
      <c r="AL985" s="95"/>
      <c r="AM985" s="95"/>
      <c r="AN985" s="95"/>
      <c r="AO985" s="95"/>
      <c r="AP985" s="95"/>
      <c r="AQ985" s="95"/>
      <c r="AR985" s="95"/>
      <c r="AS985" s="95"/>
      <c r="AT985" s="95"/>
      <c r="AU985" s="95"/>
      <c r="AV985" s="95"/>
      <c r="AW985" s="95"/>
      <c r="AX985" s="95"/>
      <c r="AY985" s="95"/>
      <c r="AZ985" s="95"/>
      <c r="BA985" s="95"/>
      <c r="BB985" s="95"/>
      <c r="BC985" s="95"/>
      <c r="BD985" s="95"/>
      <c r="BE985" s="95"/>
      <c r="BF985" s="95"/>
      <c r="BG985" s="95"/>
    </row>
    <row r="986">
      <c r="B986" s="95"/>
      <c r="C986" s="95"/>
      <c r="D986" s="95"/>
      <c r="E986" s="95"/>
      <c r="F986" s="95"/>
      <c r="G986" s="95"/>
      <c r="H986" s="95"/>
      <c r="I986" s="96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  <c r="AA986" s="95"/>
      <c r="AB986" s="95"/>
      <c r="AC986" s="95"/>
      <c r="AD986" s="95"/>
      <c r="AE986" s="95"/>
      <c r="AF986" s="95"/>
      <c r="AG986" s="95"/>
      <c r="AH986" s="95"/>
      <c r="AI986" s="95"/>
      <c r="AJ986" s="95"/>
      <c r="AK986" s="95"/>
      <c r="AL986" s="95"/>
      <c r="AM986" s="95"/>
      <c r="AN986" s="95"/>
      <c r="AO986" s="95"/>
      <c r="AP986" s="95"/>
      <c r="AQ986" s="95"/>
      <c r="AR986" s="95"/>
      <c r="AS986" s="95"/>
      <c r="AT986" s="95"/>
      <c r="AU986" s="95"/>
      <c r="AV986" s="95"/>
      <c r="AW986" s="95"/>
      <c r="AX986" s="95"/>
      <c r="AY986" s="95"/>
      <c r="AZ986" s="95"/>
      <c r="BA986" s="95"/>
      <c r="BB986" s="95"/>
      <c r="BC986" s="95"/>
      <c r="BD986" s="95"/>
      <c r="BE986" s="95"/>
      <c r="BF986" s="95"/>
      <c r="BG986" s="95"/>
    </row>
    <row r="987">
      <c r="B987" s="95"/>
      <c r="C987" s="95"/>
      <c r="D987" s="95"/>
      <c r="E987" s="95"/>
      <c r="F987" s="95"/>
      <c r="G987" s="95"/>
      <c r="H987" s="95"/>
      <c r="I987" s="96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  <c r="AA987" s="95"/>
      <c r="AB987" s="95"/>
      <c r="AC987" s="95"/>
      <c r="AD987" s="95"/>
      <c r="AE987" s="95"/>
      <c r="AF987" s="95"/>
      <c r="AG987" s="95"/>
      <c r="AH987" s="95"/>
      <c r="AI987" s="95"/>
      <c r="AJ987" s="95"/>
      <c r="AK987" s="95"/>
      <c r="AL987" s="95"/>
      <c r="AM987" s="95"/>
      <c r="AN987" s="95"/>
      <c r="AO987" s="95"/>
      <c r="AP987" s="95"/>
      <c r="AQ987" s="95"/>
      <c r="AR987" s="95"/>
      <c r="AS987" s="95"/>
      <c r="AT987" s="95"/>
      <c r="AU987" s="95"/>
      <c r="AV987" s="95"/>
      <c r="AW987" s="95"/>
      <c r="AX987" s="95"/>
      <c r="AY987" s="95"/>
      <c r="AZ987" s="95"/>
      <c r="BA987" s="95"/>
      <c r="BB987" s="95"/>
      <c r="BC987" s="95"/>
      <c r="BD987" s="95"/>
      <c r="BE987" s="95"/>
      <c r="BF987" s="95"/>
      <c r="BG987" s="95"/>
    </row>
    <row r="988">
      <c r="B988" s="95"/>
      <c r="C988" s="95"/>
      <c r="D988" s="95"/>
      <c r="E988" s="95"/>
      <c r="F988" s="95"/>
      <c r="G988" s="95"/>
      <c r="H988" s="95"/>
      <c r="I988" s="96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  <c r="AA988" s="95"/>
      <c r="AB988" s="95"/>
      <c r="AC988" s="95"/>
      <c r="AD988" s="95"/>
      <c r="AE988" s="95"/>
      <c r="AF988" s="95"/>
      <c r="AG988" s="95"/>
      <c r="AH988" s="95"/>
      <c r="AI988" s="95"/>
      <c r="AJ988" s="95"/>
      <c r="AK988" s="95"/>
      <c r="AL988" s="95"/>
      <c r="AM988" s="95"/>
      <c r="AN988" s="95"/>
      <c r="AO988" s="95"/>
      <c r="AP988" s="95"/>
      <c r="AQ988" s="95"/>
      <c r="AR988" s="95"/>
      <c r="AS988" s="95"/>
      <c r="AT988" s="95"/>
      <c r="AU988" s="95"/>
      <c r="AV988" s="95"/>
      <c r="AW988" s="95"/>
      <c r="AX988" s="95"/>
      <c r="AY988" s="95"/>
      <c r="AZ988" s="95"/>
      <c r="BA988" s="95"/>
      <c r="BB988" s="95"/>
      <c r="BC988" s="95"/>
      <c r="BD988" s="95"/>
      <c r="BE988" s="95"/>
      <c r="BF988" s="95"/>
      <c r="BG988" s="95"/>
    </row>
    <row r="989">
      <c r="B989" s="95"/>
      <c r="C989" s="95"/>
      <c r="D989" s="95"/>
      <c r="E989" s="95"/>
      <c r="F989" s="95"/>
      <c r="G989" s="95"/>
      <c r="H989" s="95"/>
      <c r="I989" s="96"/>
      <c r="J989" s="95"/>
      <c r="K989" s="95"/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5"/>
      <c r="AA989" s="95"/>
      <c r="AB989" s="95"/>
      <c r="AC989" s="95"/>
      <c r="AD989" s="95"/>
      <c r="AE989" s="95"/>
      <c r="AF989" s="95"/>
      <c r="AG989" s="95"/>
      <c r="AH989" s="95"/>
      <c r="AI989" s="95"/>
      <c r="AJ989" s="95"/>
      <c r="AK989" s="95"/>
      <c r="AL989" s="95"/>
      <c r="AM989" s="95"/>
      <c r="AN989" s="95"/>
      <c r="AO989" s="95"/>
      <c r="AP989" s="95"/>
      <c r="AQ989" s="95"/>
      <c r="AR989" s="95"/>
      <c r="AS989" s="95"/>
      <c r="AT989" s="95"/>
      <c r="AU989" s="95"/>
      <c r="AV989" s="95"/>
      <c r="AW989" s="95"/>
      <c r="AX989" s="95"/>
      <c r="AY989" s="95"/>
      <c r="AZ989" s="95"/>
      <c r="BA989" s="95"/>
      <c r="BB989" s="95"/>
      <c r="BC989" s="95"/>
      <c r="BD989" s="95"/>
      <c r="BE989" s="95"/>
      <c r="BF989" s="95"/>
      <c r="BG989" s="95"/>
    </row>
    <row r="990">
      <c r="B990" s="95"/>
      <c r="C990" s="95"/>
      <c r="D990" s="95"/>
      <c r="E990" s="95"/>
      <c r="F990" s="95"/>
      <c r="G990" s="95"/>
      <c r="H990" s="95"/>
      <c r="I990" s="96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5"/>
      <c r="AA990" s="95"/>
      <c r="AB990" s="95"/>
      <c r="AC990" s="95"/>
      <c r="AD990" s="95"/>
      <c r="AE990" s="95"/>
      <c r="AF990" s="95"/>
      <c r="AG990" s="95"/>
      <c r="AH990" s="95"/>
      <c r="AI990" s="95"/>
      <c r="AJ990" s="95"/>
      <c r="AK990" s="95"/>
      <c r="AL990" s="95"/>
      <c r="AM990" s="95"/>
      <c r="AN990" s="95"/>
      <c r="AO990" s="95"/>
      <c r="AP990" s="95"/>
      <c r="AQ990" s="95"/>
      <c r="AR990" s="95"/>
      <c r="AS990" s="95"/>
      <c r="AT990" s="95"/>
      <c r="AU990" s="95"/>
      <c r="AV990" s="95"/>
      <c r="AW990" s="95"/>
      <c r="AX990" s="95"/>
      <c r="AY990" s="95"/>
      <c r="AZ990" s="95"/>
      <c r="BA990" s="95"/>
      <c r="BB990" s="95"/>
      <c r="BC990" s="95"/>
      <c r="BD990" s="95"/>
      <c r="BE990" s="95"/>
      <c r="BF990" s="95"/>
      <c r="BG990" s="95"/>
    </row>
    <row r="991">
      <c r="B991" s="95"/>
      <c r="C991" s="95"/>
      <c r="D991" s="95"/>
      <c r="E991" s="95"/>
      <c r="F991" s="95"/>
      <c r="G991" s="95"/>
      <c r="H991" s="95"/>
      <c r="I991" s="96"/>
      <c r="J991" s="95"/>
      <c r="K991" s="95"/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5"/>
      <c r="AA991" s="95"/>
      <c r="AB991" s="95"/>
      <c r="AC991" s="95"/>
      <c r="AD991" s="95"/>
      <c r="AE991" s="95"/>
      <c r="AF991" s="95"/>
      <c r="AG991" s="95"/>
      <c r="AH991" s="95"/>
      <c r="AI991" s="95"/>
      <c r="AJ991" s="95"/>
      <c r="AK991" s="95"/>
      <c r="AL991" s="95"/>
      <c r="AM991" s="95"/>
      <c r="AN991" s="95"/>
      <c r="AO991" s="95"/>
      <c r="AP991" s="95"/>
      <c r="AQ991" s="95"/>
      <c r="AR991" s="95"/>
      <c r="AS991" s="95"/>
      <c r="AT991" s="95"/>
      <c r="AU991" s="95"/>
      <c r="AV991" s="95"/>
      <c r="AW991" s="95"/>
      <c r="AX991" s="95"/>
      <c r="AY991" s="95"/>
      <c r="AZ991" s="95"/>
      <c r="BA991" s="95"/>
      <c r="BB991" s="95"/>
      <c r="BC991" s="95"/>
      <c r="BD991" s="95"/>
      <c r="BE991" s="95"/>
      <c r="BF991" s="95"/>
      <c r="BG991" s="95"/>
    </row>
    <row r="992">
      <c r="B992" s="95"/>
      <c r="C992" s="95"/>
      <c r="D992" s="95"/>
      <c r="E992" s="95"/>
      <c r="F992" s="95"/>
      <c r="G992" s="95"/>
      <c r="H992" s="95"/>
      <c r="I992" s="96"/>
      <c r="J992" s="95"/>
      <c r="K992" s="95"/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  <c r="AA992" s="95"/>
      <c r="AB992" s="95"/>
      <c r="AC992" s="95"/>
      <c r="AD992" s="95"/>
      <c r="AE992" s="95"/>
      <c r="AF992" s="95"/>
      <c r="AG992" s="95"/>
      <c r="AH992" s="95"/>
      <c r="AI992" s="95"/>
      <c r="AJ992" s="95"/>
      <c r="AK992" s="95"/>
      <c r="AL992" s="95"/>
      <c r="AM992" s="95"/>
      <c r="AN992" s="95"/>
      <c r="AO992" s="95"/>
      <c r="AP992" s="95"/>
      <c r="AQ992" s="95"/>
      <c r="AR992" s="95"/>
      <c r="AS992" s="95"/>
      <c r="AT992" s="95"/>
      <c r="AU992" s="95"/>
      <c r="AV992" s="95"/>
      <c r="AW992" s="95"/>
      <c r="AX992" s="95"/>
      <c r="AY992" s="95"/>
      <c r="AZ992" s="95"/>
      <c r="BA992" s="95"/>
      <c r="BB992" s="95"/>
      <c r="BC992" s="95"/>
      <c r="BD992" s="95"/>
      <c r="BE992" s="95"/>
      <c r="BF992" s="95"/>
      <c r="BG992" s="95"/>
    </row>
    <row r="993">
      <c r="B993" s="95"/>
      <c r="C993" s="95"/>
      <c r="D993" s="95"/>
      <c r="E993" s="95"/>
      <c r="F993" s="95"/>
      <c r="G993" s="95"/>
      <c r="H993" s="95"/>
      <c r="I993" s="96"/>
      <c r="J993" s="95"/>
      <c r="K993" s="95"/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  <c r="AA993" s="95"/>
      <c r="AB993" s="95"/>
      <c r="AC993" s="95"/>
      <c r="AD993" s="95"/>
      <c r="AE993" s="95"/>
      <c r="AF993" s="95"/>
      <c r="AG993" s="95"/>
      <c r="AH993" s="95"/>
      <c r="AI993" s="95"/>
      <c r="AJ993" s="95"/>
      <c r="AK993" s="95"/>
      <c r="AL993" s="95"/>
      <c r="AM993" s="95"/>
      <c r="AN993" s="95"/>
      <c r="AO993" s="95"/>
      <c r="AP993" s="95"/>
      <c r="AQ993" s="95"/>
      <c r="AR993" s="95"/>
      <c r="AS993" s="95"/>
      <c r="AT993" s="95"/>
      <c r="AU993" s="95"/>
      <c r="AV993" s="95"/>
      <c r="AW993" s="95"/>
      <c r="AX993" s="95"/>
      <c r="AY993" s="95"/>
      <c r="AZ993" s="95"/>
      <c r="BA993" s="95"/>
      <c r="BB993" s="95"/>
      <c r="BC993" s="95"/>
      <c r="BD993" s="95"/>
      <c r="BE993" s="95"/>
      <c r="BF993" s="95"/>
      <c r="BG993" s="95"/>
    </row>
    <row r="994">
      <c r="B994" s="95"/>
      <c r="C994" s="95"/>
      <c r="D994" s="95"/>
      <c r="E994" s="95"/>
      <c r="F994" s="95"/>
      <c r="G994" s="95"/>
      <c r="H994" s="95"/>
      <c r="I994" s="96"/>
      <c r="J994" s="95"/>
      <c r="K994" s="95"/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5"/>
      <c r="AA994" s="95"/>
      <c r="AB994" s="95"/>
      <c r="AC994" s="95"/>
      <c r="AD994" s="95"/>
      <c r="AE994" s="95"/>
      <c r="AF994" s="95"/>
      <c r="AG994" s="95"/>
      <c r="AH994" s="95"/>
      <c r="AI994" s="95"/>
      <c r="AJ994" s="95"/>
      <c r="AK994" s="95"/>
      <c r="AL994" s="95"/>
      <c r="AM994" s="95"/>
      <c r="AN994" s="95"/>
      <c r="AO994" s="95"/>
      <c r="AP994" s="95"/>
      <c r="AQ994" s="95"/>
      <c r="AR994" s="95"/>
      <c r="AS994" s="95"/>
      <c r="AT994" s="95"/>
      <c r="AU994" s="95"/>
      <c r="AV994" s="95"/>
      <c r="AW994" s="95"/>
      <c r="AX994" s="95"/>
      <c r="AY994" s="95"/>
      <c r="AZ994" s="95"/>
      <c r="BA994" s="95"/>
      <c r="BB994" s="95"/>
      <c r="BC994" s="95"/>
      <c r="BD994" s="95"/>
      <c r="BE994" s="95"/>
      <c r="BF994" s="95"/>
      <c r="BG994" s="95"/>
    </row>
    <row r="995">
      <c r="B995" s="95"/>
      <c r="C995" s="95"/>
      <c r="D995" s="95"/>
      <c r="E995" s="95"/>
      <c r="F995" s="95"/>
      <c r="G995" s="95"/>
      <c r="H995" s="95"/>
      <c r="I995" s="96"/>
      <c r="J995" s="95"/>
      <c r="K995" s="95"/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5"/>
      <c r="AA995" s="95"/>
      <c r="AB995" s="95"/>
      <c r="AC995" s="95"/>
      <c r="AD995" s="95"/>
      <c r="AE995" s="95"/>
      <c r="AF995" s="95"/>
      <c r="AG995" s="95"/>
      <c r="AH995" s="95"/>
      <c r="AI995" s="95"/>
      <c r="AJ995" s="95"/>
      <c r="AK995" s="95"/>
      <c r="AL995" s="95"/>
      <c r="AM995" s="95"/>
      <c r="AN995" s="95"/>
      <c r="AO995" s="95"/>
      <c r="AP995" s="95"/>
      <c r="AQ995" s="95"/>
      <c r="AR995" s="95"/>
      <c r="AS995" s="95"/>
      <c r="AT995" s="95"/>
      <c r="AU995" s="95"/>
      <c r="AV995" s="95"/>
      <c r="AW995" s="95"/>
      <c r="AX995" s="95"/>
      <c r="AY995" s="95"/>
      <c r="AZ995" s="95"/>
      <c r="BA995" s="95"/>
      <c r="BB995" s="95"/>
      <c r="BC995" s="95"/>
      <c r="BD995" s="95"/>
      <c r="BE995" s="95"/>
      <c r="BF995" s="95"/>
      <c r="BG995" s="95"/>
    </row>
    <row r="996">
      <c r="B996" s="95"/>
      <c r="C996" s="95"/>
      <c r="D996" s="95"/>
      <c r="E996" s="95"/>
      <c r="F996" s="95"/>
      <c r="G996" s="95"/>
      <c r="H996" s="95"/>
      <c r="I996" s="96"/>
      <c r="J996" s="95"/>
      <c r="K996" s="95"/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  <c r="AA996" s="95"/>
      <c r="AB996" s="95"/>
      <c r="AC996" s="95"/>
      <c r="AD996" s="95"/>
      <c r="AE996" s="95"/>
      <c r="AF996" s="95"/>
      <c r="AG996" s="95"/>
      <c r="AH996" s="95"/>
      <c r="AI996" s="95"/>
      <c r="AJ996" s="95"/>
      <c r="AK996" s="95"/>
      <c r="AL996" s="95"/>
      <c r="AM996" s="95"/>
      <c r="AN996" s="95"/>
      <c r="AO996" s="95"/>
      <c r="AP996" s="95"/>
      <c r="AQ996" s="95"/>
      <c r="AR996" s="95"/>
      <c r="AS996" s="95"/>
      <c r="AT996" s="95"/>
      <c r="AU996" s="95"/>
      <c r="AV996" s="95"/>
      <c r="AW996" s="95"/>
      <c r="AX996" s="95"/>
      <c r="AY996" s="95"/>
      <c r="AZ996" s="95"/>
      <c r="BA996" s="95"/>
      <c r="BB996" s="95"/>
      <c r="BC996" s="95"/>
      <c r="BD996" s="95"/>
      <c r="BE996" s="95"/>
      <c r="BF996" s="95"/>
      <c r="BG996" s="95"/>
    </row>
    <row r="997">
      <c r="B997" s="95"/>
      <c r="C997" s="95"/>
      <c r="D997" s="95"/>
      <c r="E997" s="95"/>
      <c r="F997" s="95"/>
      <c r="G997" s="95"/>
      <c r="H997" s="95"/>
      <c r="I997" s="96"/>
      <c r="J997" s="95"/>
      <c r="K997" s="95"/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  <c r="AA997" s="95"/>
      <c r="AB997" s="95"/>
      <c r="AC997" s="95"/>
      <c r="AD997" s="95"/>
      <c r="AE997" s="95"/>
      <c r="AF997" s="95"/>
      <c r="AG997" s="95"/>
      <c r="AH997" s="95"/>
      <c r="AI997" s="95"/>
      <c r="AJ997" s="95"/>
      <c r="AK997" s="95"/>
      <c r="AL997" s="95"/>
      <c r="AM997" s="95"/>
      <c r="AN997" s="95"/>
      <c r="AO997" s="95"/>
      <c r="AP997" s="95"/>
      <c r="AQ997" s="95"/>
      <c r="AR997" s="95"/>
      <c r="AS997" s="95"/>
      <c r="AT997" s="95"/>
      <c r="AU997" s="95"/>
      <c r="AV997" s="95"/>
      <c r="AW997" s="95"/>
      <c r="AX997" s="95"/>
      <c r="AY997" s="95"/>
      <c r="AZ997" s="95"/>
      <c r="BA997" s="95"/>
      <c r="BB997" s="95"/>
      <c r="BC997" s="95"/>
      <c r="BD997" s="95"/>
      <c r="BE997" s="95"/>
      <c r="BF997" s="95"/>
      <c r="BG997" s="95"/>
    </row>
    <row r="998">
      <c r="B998" s="95"/>
      <c r="C998" s="95"/>
      <c r="D998" s="95"/>
      <c r="E998" s="95"/>
      <c r="F998" s="95"/>
      <c r="G998" s="95"/>
      <c r="H998" s="95"/>
      <c r="I998" s="96"/>
      <c r="J998" s="95"/>
      <c r="K998" s="95"/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  <c r="AA998" s="95"/>
      <c r="AB998" s="95"/>
      <c r="AC998" s="95"/>
      <c r="AD998" s="95"/>
      <c r="AE998" s="95"/>
      <c r="AF998" s="95"/>
      <c r="AG998" s="95"/>
      <c r="AH998" s="95"/>
      <c r="AI998" s="95"/>
      <c r="AJ998" s="95"/>
      <c r="AK998" s="95"/>
      <c r="AL998" s="95"/>
      <c r="AM998" s="95"/>
      <c r="AN998" s="95"/>
      <c r="AO998" s="95"/>
      <c r="AP998" s="95"/>
      <c r="AQ998" s="95"/>
      <c r="AR998" s="95"/>
      <c r="AS998" s="95"/>
      <c r="AT998" s="95"/>
      <c r="AU998" s="95"/>
      <c r="AV998" s="95"/>
      <c r="AW998" s="95"/>
      <c r="AX998" s="95"/>
      <c r="AY998" s="95"/>
      <c r="AZ998" s="95"/>
      <c r="BA998" s="95"/>
      <c r="BB998" s="95"/>
      <c r="BC998" s="95"/>
      <c r="BD998" s="95"/>
      <c r="BE998" s="95"/>
      <c r="BF998" s="95"/>
      <c r="BG998" s="95"/>
    </row>
    <row r="999">
      <c r="B999" s="95"/>
      <c r="C999" s="95"/>
      <c r="D999" s="95"/>
      <c r="E999" s="95"/>
      <c r="F999" s="95"/>
      <c r="G999" s="95"/>
      <c r="H999" s="95"/>
      <c r="I999" s="96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  <c r="AA999" s="95"/>
      <c r="AB999" s="95"/>
      <c r="AC999" s="95"/>
      <c r="AD999" s="95"/>
      <c r="AE999" s="95"/>
      <c r="AF999" s="95"/>
      <c r="AG999" s="95"/>
      <c r="AH999" s="95"/>
      <c r="AI999" s="95"/>
      <c r="AJ999" s="95"/>
      <c r="AK999" s="95"/>
      <c r="AL999" s="95"/>
      <c r="AM999" s="95"/>
      <c r="AN999" s="95"/>
      <c r="AO999" s="95"/>
      <c r="AP999" s="95"/>
      <c r="AQ999" s="95"/>
      <c r="AR999" s="95"/>
      <c r="AS999" s="95"/>
      <c r="AT999" s="95"/>
      <c r="AU999" s="95"/>
      <c r="AV999" s="95"/>
      <c r="AW999" s="95"/>
      <c r="AX999" s="95"/>
      <c r="AY999" s="95"/>
      <c r="AZ999" s="95"/>
      <c r="BA999" s="95"/>
      <c r="BB999" s="95"/>
      <c r="BC999" s="95"/>
      <c r="BD999" s="95"/>
      <c r="BE999" s="95"/>
      <c r="BF999" s="95"/>
      <c r="BG999" s="95"/>
    </row>
    <row r="1000">
      <c r="B1000" s="95"/>
      <c r="C1000" s="95"/>
      <c r="D1000" s="95"/>
      <c r="E1000" s="95"/>
      <c r="F1000" s="95"/>
      <c r="G1000" s="95"/>
      <c r="H1000" s="95"/>
      <c r="I1000" s="96"/>
      <c r="J1000" s="95"/>
      <c r="K1000" s="95"/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5"/>
      <c r="AA1000" s="95"/>
      <c r="AB1000" s="95"/>
      <c r="AC1000" s="95"/>
      <c r="AD1000" s="95"/>
      <c r="AE1000" s="95"/>
      <c r="AF1000" s="95"/>
      <c r="AG1000" s="95"/>
      <c r="AH1000" s="95"/>
      <c r="AI1000" s="95"/>
      <c r="AJ1000" s="95"/>
      <c r="AK1000" s="95"/>
      <c r="AL1000" s="95"/>
      <c r="AM1000" s="95"/>
      <c r="AN1000" s="95"/>
      <c r="AO1000" s="95"/>
      <c r="AP1000" s="95"/>
      <c r="AQ1000" s="95"/>
      <c r="AR1000" s="95"/>
      <c r="AS1000" s="95"/>
      <c r="AT1000" s="95"/>
      <c r="AU1000" s="95"/>
      <c r="AV1000" s="95"/>
      <c r="AW1000" s="95"/>
      <c r="AX1000" s="95"/>
      <c r="AY1000" s="95"/>
      <c r="AZ1000" s="95"/>
      <c r="BA1000" s="95"/>
      <c r="BB1000" s="95"/>
      <c r="BC1000" s="95"/>
      <c r="BD1000" s="95"/>
      <c r="BE1000" s="95"/>
      <c r="BF1000" s="95"/>
      <c r="BG1000" s="95"/>
    </row>
    <row r="1001">
      <c r="B1001" s="95"/>
      <c r="C1001" s="95"/>
      <c r="D1001" s="95"/>
      <c r="E1001" s="95"/>
      <c r="F1001" s="95"/>
      <c r="G1001" s="95"/>
      <c r="H1001" s="95"/>
      <c r="I1001" s="96"/>
      <c r="J1001" s="95"/>
      <c r="K1001" s="95"/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5"/>
      <c r="X1001" s="95"/>
      <c r="Y1001" s="95"/>
      <c r="Z1001" s="95"/>
      <c r="AA1001" s="95"/>
      <c r="AB1001" s="95"/>
      <c r="AC1001" s="95"/>
      <c r="AD1001" s="95"/>
      <c r="AE1001" s="95"/>
      <c r="AF1001" s="95"/>
      <c r="AG1001" s="95"/>
      <c r="AH1001" s="95"/>
      <c r="AI1001" s="95"/>
      <c r="AJ1001" s="95"/>
      <c r="AK1001" s="95"/>
      <c r="AL1001" s="95"/>
      <c r="AM1001" s="95"/>
      <c r="AN1001" s="95"/>
      <c r="AO1001" s="95"/>
      <c r="AP1001" s="95"/>
      <c r="AQ1001" s="95"/>
      <c r="AR1001" s="95"/>
      <c r="AS1001" s="95"/>
      <c r="AT1001" s="95"/>
      <c r="AU1001" s="95"/>
      <c r="AV1001" s="95"/>
      <c r="AW1001" s="95"/>
      <c r="AX1001" s="95"/>
      <c r="AY1001" s="95"/>
      <c r="AZ1001" s="95"/>
      <c r="BA1001" s="95"/>
      <c r="BB1001" s="95"/>
      <c r="BC1001" s="95"/>
      <c r="BD1001" s="95"/>
      <c r="BE1001" s="95"/>
      <c r="BF1001" s="95"/>
      <c r="BG1001" s="95"/>
    </row>
    <row r="1002">
      <c r="B1002" s="95"/>
      <c r="C1002" s="95"/>
      <c r="D1002" s="95"/>
      <c r="E1002" s="95"/>
      <c r="F1002" s="95"/>
      <c r="G1002" s="95"/>
      <c r="H1002" s="95"/>
      <c r="I1002" s="96"/>
      <c r="J1002" s="95"/>
      <c r="K1002" s="95"/>
      <c r="L1002" s="95"/>
      <c r="M1002" s="95"/>
      <c r="N1002" s="95"/>
      <c r="O1002" s="95"/>
      <c r="P1002" s="95"/>
      <c r="Q1002" s="95"/>
      <c r="R1002" s="95"/>
      <c r="S1002" s="95"/>
      <c r="T1002" s="95"/>
      <c r="U1002" s="95"/>
      <c r="V1002" s="95"/>
      <c r="W1002" s="95"/>
      <c r="X1002" s="95"/>
      <c r="Y1002" s="95"/>
      <c r="Z1002" s="95"/>
      <c r="AA1002" s="95"/>
      <c r="AB1002" s="95"/>
      <c r="AC1002" s="95"/>
      <c r="AD1002" s="95"/>
      <c r="AE1002" s="95"/>
      <c r="AF1002" s="95"/>
      <c r="AG1002" s="95"/>
      <c r="AH1002" s="95"/>
      <c r="AI1002" s="95"/>
      <c r="AJ1002" s="95"/>
      <c r="AK1002" s="95"/>
      <c r="AL1002" s="95"/>
      <c r="AM1002" s="95"/>
      <c r="AN1002" s="95"/>
      <c r="AO1002" s="95"/>
      <c r="AP1002" s="95"/>
      <c r="AQ1002" s="95"/>
      <c r="AR1002" s="95"/>
      <c r="AS1002" s="95"/>
      <c r="AT1002" s="95"/>
      <c r="AU1002" s="95"/>
      <c r="AV1002" s="95"/>
      <c r="AW1002" s="95"/>
      <c r="AX1002" s="95"/>
      <c r="AY1002" s="95"/>
      <c r="AZ1002" s="95"/>
      <c r="BA1002" s="95"/>
      <c r="BB1002" s="95"/>
      <c r="BC1002" s="95"/>
      <c r="BD1002" s="95"/>
      <c r="BE1002" s="95"/>
      <c r="BF1002" s="95"/>
      <c r="BG1002" s="95"/>
    </row>
    <row r="1003">
      <c r="B1003" s="95"/>
      <c r="C1003" s="95"/>
      <c r="D1003" s="95"/>
      <c r="E1003" s="95"/>
      <c r="F1003" s="95"/>
      <c r="G1003" s="95"/>
      <c r="H1003" s="95"/>
      <c r="I1003" s="96"/>
      <c r="J1003" s="95"/>
      <c r="K1003" s="95"/>
      <c r="L1003" s="95"/>
      <c r="M1003" s="95"/>
      <c r="N1003" s="95"/>
      <c r="O1003" s="95"/>
      <c r="P1003" s="95"/>
      <c r="Q1003" s="95"/>
      <c r="R1003" s="95"/>
      <c r="S1003" s="95"/>
      <c r="T1003" s="95"/>
      <c r="U1003" s="95"/>
      <c r="V1003" s="95"/>
      <c r="W1003" s="95"/>
      <c r="X1003" s="95"/>
      <c r="Y1003" s="95"/>
      <c r="Z1003" s="95"/>
      <c r="AA1003" s="95"/>
      <c r="AB1003" s="95"/>
      <c r="AC1003" s="95"/>
      <c r="AD1003" s="95"/>
      <c r="AE1003" s="95"/>
      <c r="AF1003" s="95"/>
      <c r="AG1003" s="95"/>
      <c r="AH1003" s="95"/>
      <c r="AI1003" s="95"/>
      <c r="AJ1003" s="95"/>
      <c r="AK1003" s="95"/>
      <c r="AL1003" s="95"/>
      <c r="AM1003" s="95"/>
      <c r="AN1003" s="95"/>
      <c r="AO1003" s="95"/>
      <c r="AP1003" s="95"/>
      <c r="AQ1003" s="95"/>
      <c r="AR1003" s="95"/>
      <c r="AS1003" s="95"/>
      <c r="AT1003" s="95"/>
      <c r="AU1003" s="95"/>
      <c r="AV1003" s="95"/>
      <c r="AW1003" s="95"/>
      <c r="AX1003" s="95"/>
      <c r="AY1003" s="95"/>
      <c r="AZ1003" s="95"/>
      <c r="BA1003" s="95"/>
      <c r="BB1003" s="95"/>
      <c r="BC1003" s="95"/>
      <c r="BD1003" s="95"/>
      <c r="BE1003" s="95"/>
      <c r="BF1003" s="95"/>
      <c r="BG1003" s="95"/>
    </row>
    <row r="1004">
      <c r="B1004" s="95"/>
      <c r="C1004" s="95"/>
      <c r="D1004" s="95"/>
      <c r="E1004" s="95"/>
      <c r="F1004" s="95"/>
      <c r="G1004" s="95"/>
      <c r="H1004" s="95"/>
      <c r="I1004" s="96"/>
      <c r="J1004" s="95"/>
      <c r="K1004" s="95"/>
      <c r="L1004" s="95"/>
      <c r="M1004" s="95"/>
      <c r="N1004" s="95"/>
      <c r="O1004" s="95"/>
      <c r="P1004" s="95"/>
      <c r="Q1004" s="95"/>
      <c r="R1004" s="95"/>
      <c r="S1004" s="95"/>
      <c r="T1004" s="95"/>
      <c r="U1004" s="95"/>
      <c r="V1004" s="95"/>
      <c r="W1004" s="95"/>
      <c r="X1004" s="95"/>
      <c r="Y1004" s="95"/>
      <c r="Z1004" s="95"/>
      <c r="AA1004" s="95"/>
      <c r="AB1004" s="95"/>
      <c r="AC1004" s="95"/>
      <c r="AD1004" s="95"/>
      <c r="AE1004" s="95"/>
      <c r="AF1004" s="95"/>
      <c r="AG1004" s="95"/>
      <c r="AH1004" s="95"/>
      <c r="AI1004" s="95"/>
      <c r="AJ1004" s="95"/>
      <c r="AK1004" s="95"/>
      <c r="AL1004" s="95"/>
      <c r="AM1004" s="95"/>
      <c r="AN1004" s="95"/>
      <c r="AO1004" s="95"/>
      <c r="AP1004" s="95"/>
      <c r="AQ1004" s="95"/>
      <c r="AR1004" s="95"/>
      <c r="AS1004" s="95"/>
      <c r="AT1004" s="95"/>
      <c r="AU1004" s="95"/>
      <c r="AV1004" s="95"/>
      <c r="AW1004" s="95"/>
      <c r="AX1004" s="95"/>
      <c r="AY1004" s="95"/>
      <c r="AZ1004" s="95"/>
      <c r="BA1004" s="95"/>
      <c r="BB1004" s="95"/>
      <c r="BC1004" s="95"/>
      <c r="BD1004" s="95"/>
      <c r="BE1004" s="95"/>
      <c r="BF1004" s="95"/>
      <c r="BG1004" s="95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0"/>
    <col customWidth="1" min="2" max="2" width="56.86"/>
    <col customWidth="1" min="3" max="25" width="10.0"/>
  </cols>
  <sheetData>
    <row r="1" ht="15.75" customHeight="1">
      <c r="A1" s="135" t="s">
        <v>146</v>
      </c>
      <c r="B1" s="136"/>
    </row>
    <row r="2" ht="15.75" customHeight="1">
      <c r="A2" s="137"/>
      <c r="B2" s="138"/>
    </row>
    <row r="3" ht="16.5" customHeight="1">
      <c r="A3" s="139" t="s">
        <v>147</v>
      </c>
      <c r="B3" s="139" t="s">
        <v>148</v>
      </c>
    </row>
    <row r="4" ht="16.5" customHeight="1">
      <c r="A4" s="140" t="s">
        <v>149</v>
      </c>
      <c r="B4" s="140" t="s">
        <v>150</v>
      </c>
    </row>
    <row r="5" ht="16.5" customHeight="1">
      <c r="A5" s="141" t="s">
        <v>151</v>
      </c>
      <c r="B5" s="141" t="s">
        <v>152</v>
      </c>
    </row>
    <row r="6" ht="37.5" customHeight="1">
      <c r="A6" s="141" t="s">
        <v>153</v>
      </c>
      <c r="B6" s="141" t="s">
        <v>154</v>
      </c>
    </row>
    <row r="7" ht="37.5" customHeight="1">
      <c r="A7" s="141" t="s">
        <v>155</v>
      </c>
      <c r="B7" s="141" t="s">
        <v>156</v>
      </c>
    </row>
    <row r="8" ht="16.5" customHeight="1">
      <c r="A8" s="141" t="s">
        <v>157</v>
      </c>
      <c r="B8" s="141" t="s">
        <v>158</v>
      </c>
    </row>
    <row r="9" ht="16.5" customHeight="1">
      <c r="A9" s="142" t="s">
        <v>159</v>
      </c>
      <c r="B9" s="143" t="s">
        <v>160</v>
      </c>
    </row>
    <row r="10" ht="16.5" customHeight="1">
      <c r="A10" s="139" t="s">
        <v>161</v>
      </c>
      <c r="B10" s="139" t="s">
        <v>162</v>
      </c>
    </row>
    <row r="11" ht="37.5" customHeight="1">
      <c r="A11" s="144" t="s">
        <v>163</v>
      </c>
      <c r="B11" s="144" t="s">
        <v>164</v>
      </c>
    </row>
    <row r="12" ht="16.5" customHeight="1">
      <c r="A12" s="145" t="s">
        <v>165</v>
      </c>
      <c r="B12" s="145" t="s">
        <v>166</v>
      </c>
    </row>
    <row r="13" ht="16.5" customHeight="1">
      <c r="A13" s="146" t="s">
        <v>167</v>
      </c>
      <c r="B13" s="146" t="s">
        <v>168</v>
      </c>
    </row>
    <row r="14" ht="16.5" customHeight="1">
      <c r="A14" s="147" t="s">
        <v>169</v>
      </c>
      <c r="B14" s="147" t="s">
        <v>170</v>
      </c>
    </row>
    <row r="15" ht="16.5" customHeight="1">
      <c r="A15" s="148" t="s">
        <v>171</v>
      </c>
      <c r="B15" s="149" t="s">
        <v>170</v>
      </c>
    </row>
    <row r="16" ht="27.75" customHeight="1">
      <c r="A16" s="148" t="s">
        <v>172</v>
      </c>
      <c r="B16" s="149" t="s">
        <v>173</v>
      </c>
    </row>
    <row r="17" ht="49.5" customHeight="1">
      <c r="A17" s="150" t="s">
        <v>174</v>
      </c>
      <c r="B17" s="150" t="s">
        <v>175</v>
      </c>
    </row>
    <row r="18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2007-05-14T19:46:46Z</dcterms:created>
  <dc:creator>Dalmazzos</dc:creator>
</cp:coreProperties>
</file>