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1991-1999" sheetId="2" r:id="rId5"/>
    <sheet state="visible" name="2000-2008" sheetId="3" r:id="rId6"/>
    <sheet state="visible" name="2009-2016" sheetId="4" r:id="rId7"/>
    <sheet state="visible" name="2017 en adelante" sheetId="5" r:id="rId8"/>
    <sheet state="visible" name="por mes" sheetId="6" r:id="rId9"/>
    <sheet state="visible" name="Ficha Tecnica" sheetId="7" r:id="rId10"/>
  </sheets>
  <definedNames/>
  <calcPr/>
  <extLst>
    <ext uri="GoogleSheetsCustomDataVersion2">
      <go:sheetsCustomData xmlns:go="http://customooxmlschemas.google.com/" r:id="rId11" roundtripDataChecksum="URXAJxvI+frkNuhY5Jy94qkDSPi33Ea/cWsBIuQO8uo="/>
    </ext>
  </extLst>
</workbook>
</file>

<file path=xl/sharedStrings.xml><?xml version="1.0" encoding="utf-8"?>
<sst xmlns="http://schemas.openxmlformats.org/spreadsheetml/2006/main" count="984" uniqueCount="172">
  <si>
    <t>Exportación según principales países de desembarque (en dólares). Total Provincia. Años 1991-2023</t>
  </si>
  <si>
    <t>1991-1999</t>
  </si>
  <si>
    <t>2000-2008</t>
  </si>
  <si>
    <t>2009-2016</t>
  </si>
  <si>
    <t>2017 en adelante (anual)</t>
  </si>
  <si>
    <t>por mes</t>
  </si>
  <si>
    <t>Fuente: Instituto Provincial de Análisis e Investigación, Estadística y Censos sobre la base de datos de la Dirección Nacional de Estadísticas del Comercio del Instituto Nacional de Estadística y Censos (INDEC)</t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</si>
  <si>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</si>
  <si>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</si>
  <si>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</si>
  <si>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</si>
  <si>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</si>
  <si>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</si>
  <si>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</si>
  <si>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</si>
  <si>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</si>
  <si>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</si>
  <si>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</si>
  <si>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</si>
  <si>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</si>
  <si>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</si>
  <si>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</si>
  <si>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</si>
  <si>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</si>
  <si>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</si>
  <si>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</si>
  <si>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</si>
  <si>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</si>
  <si>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</si>
  <si>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</si>
  <si>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</si>
  <si>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</si>
  <si>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</si>
  <si>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</si>
  <si>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</si>
  <si>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</si>
  <si>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</si>
  <si>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</si>
  <si>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</si>
  <si>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</si>
  <si>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</si>
  <si>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</si>
  <si>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</si>
  <si>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</si>
  <si>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</si>
  <si>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</si>
  <si>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</si>
  <si>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</si>
  <si>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</si>
  <si>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</si>
  <si>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</si>
  <si>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</si>
  <si>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</si>
  <si>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</si>
  <si>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</si>
  <si>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</si>
  <si>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</si>
  <si>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</si>
  <si>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</si>
  <si>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</si>
  <si>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</si>
  <si>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</si>
  <si>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</si>
  <si>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</si>
  <si>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</si>
  <si>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</si>
  <si>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</si>
  <si>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</si>
  <si>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</si>
  <si>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</si>
  <si>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</si>
  <si>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</si>
  <si>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</si>
  <si>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</si>
  <si>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</si>
  <si>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</si>
  <si>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</si>
  <si>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</si>
  <si>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</si>
  <si>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</si>
  <si>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</si>
  <si>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</si>
  <si>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</si>
  <si>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</si>
  <si>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</si>
  <si>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</si>
  <si>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</si>
  <si>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</si>
  <si>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</si>
  <si>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</si>
  <si>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</si>
  <si>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</si>
  <si>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</si>
  <si>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</si>
  <si>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</si>
  <si>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</si>
  <si>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</si>
  <si>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</si>
  <si>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</si>
  <si>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</si>
  <si>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</si>
  <si>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</si>
  <si>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</si>
  <si>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</si>
  <si>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</si>
  <si>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</si>
  <si>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</si>
  <si>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anuales según principales países de desembarque (en dólares). Total Provincia. Años 2017/ 2023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</si>
  <si>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</si>
  <si>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</si>
  <si>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</si>
  <si>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</si>
  <si>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</si>
  <si>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</si>
  <si>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</si>
  <si>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</si>
  <si>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</si>
  <si>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</si>
  <si>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</si>
  <si>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</si>
  <si>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</si>
  <si>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</si>
  <si>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</si>
  <si>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</si>
  <si>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</si>
  <si>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</si>
  <si>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</si>
  <si>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</si>
  <si>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</si>
  <si>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</si>
  <si>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</si>
  <si>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</si>
  <si>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</si>
  <si>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</si>
  <si>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</si>
  <si>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</si>
  <si>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</si>
  <si>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mensuales según principales países de desembarque (en dólares). Total Provincia. Años 2017/ 2023</t>
  </si>
  <si>
    <t>jul-24 (*)</t>
  </si>
  <si>
    <t>* Datos provisorios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</si>
  <si>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</si>
  <si>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</si>
  <si>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</si>
  <si>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</si>
  <si>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</si>
  <si>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</si>
  <si>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</si>
  <si>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</si>
  <si>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</si>
  <si>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</si>
  <si>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</si>
  <si>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</si>
  <si>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</si>
  <si>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</si>
  <si>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</si>
  <si>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</si>
  <si>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1991-2023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</si>
  <si>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</si>
  <si>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</si>
  <si>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</si>
  <si>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</si>
  <si>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</si>
  <si>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</si>
  <si>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</si>
  <si>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</si>
  <si>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</si>
  <si>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</si>
  <si>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</si>
  <si>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</si>
  <si>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</si>
  <si>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</si>
  <si>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Instituto Provincial de Análisis e Investigación, Estadística
y Censos de Tierra del Fuego sobre la base de datos de INDEC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</si>
</sst>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 * #,##0_ ;_ * \-#,##0_ ;_ * &quot;-&quot;??_ ;_ @_ "/>
    <numFmt numFmtId="165" formatCode="_ * #,##0.00_ ;_ * \-#,##0.00_ ;_ * &quot;-&quot;??_ ;_ @_ "/>
    <numFmt numFmtId="166" formatCode="#,##0; -#,##0; &quot;-&quot;"/>
    <numFmt numFmtId="167" formatCode="mmm&quot;-&quot;yy"/>
    <numFmt numFmtId="168" formatCode="mmm-d"/>
  </numFmts>
  <fonts count="21">
    <font>
      <sz val="11.0"/>
      <color theme="1"/>
      <name val="Calibri"/>
      <scheme val="minor"/>
    </font>
    <font>
      <sz val="10.0"/>
      <color theme="1"/>
      <name val="Arial"/>
    </font>
    <font>
      <sz val="11.0"/>
      <color theme="1"/>
      <name val="Arial"/>
    </font>
    <font>
      <u/>
      <sz val="11.0"/>
      <color theme="10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sz val="8.0"/>
      <color rgb="FF000000"/>
      <name val="Arial"/>
    </font>
    <font>
      <sz val="9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sz val="8.0"/>
      <color theme="1"/>
      <name val="Arial"/>
    </font>
    <font>
      <sz val="8.0"/>
      <color theme="1"/>
      <name val="Calibri"/>
    </font>
    <font>
      <b/>
      <sz val="8.0"/>
      <color theme="1"/>
      <name val="Arial"/>
    </font>
    <font>
      <b/>
      <sz val="8.0"/>
      <color rgb="FF000000"/>
      <name val="Arial"/>
    </font>
    <font>
      <b/>
      <sz val="11.0"/>
      <color rgb="FF000000"/>
      <name val="Calibri"/>
    </font>
    <font>
      <sz val="9.0"/>
      <color rgb="FF000000"/>
      <name val="Arial"/>
    </font>
    <font>
      <sz val="11.0"/>
      <color rgb="FF000000"/>
      <name val="Calibri"/>
    </font>
    <font>
      <color theme="1"/>
      <name val="Calibri"/>
      <scheme val="minor"/>
    </font>
    <font>
      <color rgb="FF000000"/>
      <name val="Calibri"/>
      <scheme val="minor"/>
    </font>
    <font>
      <b/>
      <sz val="9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23">
    <border/>
    <border>
      <left/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/>
      <right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right/>
      <top/>
      <bottom/>
    </border>
    <border>
      <left/>
      <right/>
      <top/>
    </border>
    <border>
      <right/>
      <top/>
      <bottom style="thin">
        <color rgb="FF000000"/>
      </bottom>
    </border>
    <border>
      <left/>
      <top/>
    </border>
    <border>
      <right/>
      <top/>
    </border>
    <border>
      <left/>
      <bottom/>
    </border>
    <border>
      <right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6" numFmtId="0" xfId="0" applyFont="1"/>
    <xf borderId="0" fillId="0" fontId="7" numFmtId="0" xfId="0" applyFont="1"/>
    <xf borderId="1" fillId="2" fontId="8" numFmtId="0" xfId="0" applyBorder="1" applyFill="1" applyFont="1"/>
    <xf borderId="1" fillId="2" fontId="9" numFmtId="0" xfId="0" applyBorder="1" applyFont="1"/>
    <xf borderId="1" fillId="2" fontId="7" numFmtId="0" xfId="0" applyBorder="1" applyFont="1"/>
    <xf borderId="2" fillId="2" fontId="6" numFmtId="0" xfId="0" applyBorder="1" applyFont="1"/>
    <xf borderId="2" fillId="2" fontId="6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1" fillId="2" fontId="6" numFmtId="0" xfId="0" applyBorder="1" applyFont="1"/>
    <xf borderId="1" fillId="2" fontId="11" numFmtId="0" xfId="0" applyBorder="1" applyFont="1"/>
    <xf borderId="1" fillId="2" fontId="12" numFmtId="0" xfId="0" applyAlignment="1" applyBorder="1" applyFont="1">
      <alignment horizontal="left" readingOrder="0"/>
    </xf>
    <xf borderId="1" fillId="2" fontId="12" numFmtId="37" xfId="0" applyBorder="1" applyFont="1" applyNumberFormat="1"/>
    <xf borderId="1" fillId="2" fontId="10" numFmtId="0" xfId="0" applyAlignment="1" applyBorder="1" applyFont="1">
      <alignment horizontal="left"/>
    </xf>
    <xf borderId="1" fillId="2" fontId="10" numFmtId="37" xfId="0" applyAlignment="1" applyBorder="1" applyFont="1" applyNumberFormat="1">
      <alignment horizontal="right"/>
    </xf>
    <xf borderId="1" fillId="2" fontId="10" numFmtId="3" xfId="0" applyAlignment="1" applyBorder="1" applyFont="1" applyNumberFormat="1">
      <alignment horizontal="right"/>
    </xf>
    <xf borderId="1" fillId="2" fontId="10" numFmtId="0" xfId="0" applyAlignment="1" applyBorder="1" applyFont="1">
      <alignment horizontal="right"/>
    </xf>
    <xf borderId="1" fillId="2" fontId="10" numFmtId="37" xfId="0" applyBorder="1" applyFont="1" applyNumberFormat="1"/>
    <xf borderId="1" fillId="2" fontId="10" numFmtId="3" xfId="0" applyBorder="1" applyFont="1" applyNumberFormat="1"/>
    <xf borderId="1" fillId="2" fontId="6" numFmtId="164" xfId="0" applyBorder="1" applyFont="1" applyNumberFormat="1"/>
    <xf borderId="1" fillId="2" fontId="10" numFmtId="164" xfId="0" applyBorder="1" applyFont="1" applyNumberFormat="1"/>
    <xf borderId="1" fillId="2" fontId="10" numFmtId="164" xfId="0" applyAlignment="1" applyBorder="1" applyFont="1" applyNumberFormat="1">
      <alignment horizontal="right"/>
    </xf>
    <xf borderId="1" fillId="2" fontId="6" numFmtId="3" xfId="0" applyBorder="1" applyFont="1" applyNumberFormat="1"/>
    <xf borderId="3" fillId="2" fontId="12" numFmtId="0" xfId="0" applyBorder="1" applyFont="1"/>
    <xf borderId="3" fillId="2" fontId="10" numFmtId="0" xfId="0" applyBorder="1" applyFont="1"/>
    <xf borderId="3" fillId="2" fontId="10" numFmtId="37" xfId="0" applyAlignment="1" applyBorder="1" applyFont="1" applyNumberFormat="1">
      <alignment horizontal="right"/>
    </xf>
    <xf borderId="3" fillId="2" fontId="10" numFmtId="37" xfId="0" applyBorder="1" applyFont="1" applyNumberFormat="1"/>
    <xf borderId="3" fillId="2" fontId="11" numFmtId="0" xfId="0" applyBorder="1" applyFont="1"/>
    <xf borderId="3" fillId="2" fontId="11" numFmtId="164" xfId="0" applyBorder="1" applyFont="1" applyNumberFormat="1"/>
    <xf borderId="1" fillId="2" fontId="10" numFmtId="0" xfId="0" applyBorder="1" applyFont="1"/>
    <xf borderId="0" fillId="2" fontId="13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0" fillId="2" fontId="10" numFmtId="0" xfId="0" applyAlignment="1" applyFont="1">
      <alignment readingOrder="0" shrinkToFit="0" vertical="center" wrapText="0"/>
    </xf>
    <xf borderId="1" fillId="2" fontId="8" numFmtId="37" xfId="0" applyBorder="1" applyFont="1" applyNumberFormat="1"/>
    <xf borderId="1" fillId="2" fontId="7" numFmtId="0" xfId="0" applyAlignment="1" applyBorder="1" applyFont="1">
      <alignment horizontal="left"/>
    </xf>
    <xf borderId="1" fillId="2" fontId="8" numFmtId="165" xfId="0" applyBorder="1" applyFont="1" applyNumberFormat="1"/>
    <xf borderId="1" fillId="2" fontId="12" numFmtId="0" xfId="0" applyAlignment="1" applyBorder="1" applyFont="1">
      <alignment readingOrder="0"/>
    </xf>
    <xf borderId="1" fillId="2" fontId="12" numFmtId="3" xfId="0" applyBorder="1" applyFont="1" applyNumberFormat="1"/>
    <xf borderId="3" fillId="2" fontId="8" numFmtId="0" xfId="0" applyBorder="1" applyFont="1"/>
    <xf borderId="3" fillId="2" fontId="1" numFmtId="3" xfId="0" applyBorder="1" applyFont="1" applyNumberFormat="1"/>
    <xf borderId="3" fillId="2" fontId="9" numFmtId="3" xfId="0" applyBorder="1" applyFont="1" applyNumberFormat="1"/>
    <xf borderId="1" fillId="2" fontId="1" numFmtId="0" xfId="0" applyBorder="1" applyFont="1"/>
    <xf borderId="1" fillId="2" fontId="1" numFmtId="37" xfId="0" applyBorder="1" applyFont="1" applyNumberFormat="1"/>
    <xf borderId="4" fillId="0" fontId="10" numFmtId="0" xfId="0" applyAlignment="1" applyBorder="1" applyFont="1">
      <alignment horizontal="center"/>
    </xf>
    <xf borderId="0" fillId="0" fontId="10" numFmtId="0" xfId="0" applyFont="1"/>
    <xf borderId="1" fillId="2" fontId="12" numFmtId="0" xfId="0" applyBorder="1" applyFont="1"/>
    <xf borderId="1" fillId="0" fontId="10" numFmtId="0" xfId="0" applyAlignment="1" applyBorder="1" applyFont="1">
      <alignment horizontal="left"/>
    </xf>
    <xf borderId="0" fillId="0" fontId="10" numFmtId="0" xfId="0" applyAlignment="1" applyFont="1">
      <alignment horizontal="left"/>
    </xf>
    <xf borderId="0" fillId="2" fontId="10" numFmtId="0" xfId="0" applyAlignment="1" applyFont="1">
      <alignment horizontal="left"/>
    </xf>
    <xf borderId="0" fillId="2" fontId="10" numFmtId="0" xfId="0" applyFont="1"/>
    <xf borderId="5" fillId="0" fontId="10" numFmtId="0" xfId="0" applyBorder="1" applyFont="1"/>
    <xf borderId="0" fillId="0" fontId="7" numFmtId="0" xfId="0" applyAlignment="1" applyFont="1">
      <alignment readingOrder="0"/>
    </xf>
    <xf borderId="1" fillId="3" fontId="9" numFmtId="0" xfId="0" applyBorder="1" applyFill="1" applyFont="1"/>
    <xf borderId="4" fillId="0" fontId="10" numFmtId="0" xfId="0" applyAlignment="1" applyBorder="1" applyFont="1">
      <alignment horizontal="center" readingOrder="0"/>
    </xf>
    <xf borderId="1" fillId="3" fontId="12" numFmtId="0" xfId="0" applyAlignment="1" applyBorder="1" applyFont="1">
      <alignment horizontal="right"/>
    </xf>
    <xf borderId="6" fillId="2" fontId="6" numFmtId="0" xfId="0" applyBorder="1" applyFont="1"/>
    <xf borderId="6" fillId="2" fontId="10" numFmtId="0" xfId="0" applyBorder="1" applyFont="1"/>
    <xf borderId="0" fillId="0" fontId="14" numFmtId="0" xfId="0" applyAlignment="1" applyFont="1">
      <alignment horizontal="right"/>
    </xf>
    <xf borderId="0" fillId="0" fontId="15" numFmtId="0" xfId="0" applyAlignment="1" applyFont="1">
      <alignment horizontal="right" readingOrder="0" shrinkToFit="0" wrapText="0"/>
    </xf>
    <xf borderId="0" fillId="0" fontId="15" numFmtId="3" xfId="0" applyAlignment="1" applyFont="1" applyNumberFormat="1">
      <alignment horizontal="right" readingOrder="0" shrinkToFit="0" wrapText="0"/>
    </xf>
    <xf borderId="1" fillId="2" fontId="12" numFmtId="166" xfId="0" applyAlignment="1" applyBorder="1" applyFont="1" applyNumberFormat="1">
      <alignment readingOrder="0" vertical="center"/>
    </xf>
    <xf borderId="1" fillId="2" fontId="12" numFmtId="166" xfId="0" applyAlignment="1" applyBorder="1" applyFont="1" applyNumberFormat="1">
      <alignment horizontal="right" readingOrder="0" vertical="center"/>
    </xf>
    <xf borderId="7" fillId="2" fontId="12" numFmtId="166" xfId="0" applyAlignment="1" applyBorder="1" applyFont="1" applyNumberFormat="1">
      <alignment horizontal="right" readingOrder="0" vertical="center"/>
    </xf>
    <xf borderId="1" fillId="2" fontId="10" numFmtId="166" xfId="0" applyAlignment="1" applyBorder="1" applyFont="1" applyNumberFormat="1">
      <alignment horizontal="left" readingOrder="0" vertical="center"/>
    </xf>
    <xf borderId="1" fillId="2" fontId="10" numFmtId="166" xfId="0" applyAlignment="1" applyBorder="1" applyFont="1" applyNumberFormat="1">
      <alignment horizontal="right" readingOrder="0" vertical="center"/>
    </xf>
    <xf borderId="0" fillId="0" fontId="10" numFmtId="166" xfId="0" applyAlignment="1" applyFont="1" applyNumberFormat="1">
      <alignment horizontal="right" readingOrder="0" vertical="center"/>
    </xf>
    <xf borderId="1" fillId="3" fontId="16" numFmtId="0" xfId="0" applyAlignment="1" applyBorder="1" applyFont="1">
      <alignment horizontal="right"/>
    </xf>
    <xf borderId="0" fillId="2" fontId="10" numFmtId="166" xfId="0" applyAlignment="1" applyFont="1" applyNumberFormat="1">
      <alignment horizontal="right" readingOrder="0" vertical="center"/>
    </xf>
    <xf borderId="1" fillId="0" fontId="10" numFmtId="166" xfId="0" applyAlignment="1" applyBorder="1" applyFont="1" applyNumberFormat="1">
      <alignment horizontal="right" readingOrder="0" vertical="center"/>
    </xf>
    <xf borderId="1" fillId="3" fontId="10" numFmtId="166" xfId="0" applyAlignment="1" applyBorder="1" applyFont="1" applyNumberFormat="1">
      <alignment horizontal="right" readingOrder="0" vertical="center"/>
    </xf>
    <xf borderId="0" fillId="2" fontId="6" numFmtId="3" xfId="0" applyAlignment="1" applyFont="1" applyNumberFormat="1">
      <alignment horizontal="left" readingOrder="0" vertical="center"/>
    </xf>
    <xf borderId="1" fillId="3" fontId="10" numFmtId="166" xfId="0" applyAlignment="1" applyBorder="1" applyFont="1" applyNumberFormat="1">
      <alignment horizontal="left" readingOrder="0" vertical="center"/>
    </xf>
    <xf borderId="0" fillId="3" fontId="17" numFmtId="0" xfId="0" applyFont="1"/>
    <xf borderId="1" fillId="2" fontId="6" numFmtId="166" xfId="0" applyAlignment="1" applyBorder="1" applyFont="1" applyNumberFormat="1">
      <alignment horizontal="left" readingOrder="0" vertical="center"/>
    </xf>
    <xf borderId="1" fillId="2" fontId="6" numFmtId="166" xfId="0" applyAlignment="1" applyBorder="1" applyFont="1" applyNumberFormat="1">
      <alignment horizontal="right" readingOrder="0" vertical="center"/>
    </xf>
    <xf borderId="1" fillId="3" fontId="16" numFmtId="0" xfId="0" applyBorder="1" applyFont="1"/>
    <xf borderId="0" fillId="0" fontId="18" numFmtId="0" xfId="0" applyFont="1"/>
    <xf borderId="0" fillId="0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readingOrder="0" vertical="center"/>
    </xf>
    <xf borderId="9" fillId="2" fontId="10" numFmtId="166" xfId="0" applyAlignment="1" applyBorder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horizontal="right" readingOrder="0" vertical="center"/>
    </xf>
    <xf borderId="0" fillId="2" fontId="10" numFmtId="49" xfId="0" applyAlignment="1" applyFont="1" applyNumberFormat="1">
      <alignment vertical="bottom"/>
    </xf>
    <xf borderId="0" fillId="2" fontId="10" numFmtId="49" xfId="0" applyAlignment="1" applyFont="1" applyNumberFormat="1">
      <alignment readingOrder="0" vertical="bottom"/>
    </xf>
    <xf borderId="0" fillId="2" fontId="13" numFmtId="3" xfId="0" applyAlignment="1" applyFont="1" applyNumberFormat="1">
      <alignment readingOrder="0" vertical="center"/>
    </xf>
    <xf borderId="1" fillId="2" fontId="13" numFmtId="3" xfId="0" applyAlignment="1" applyBorder="1" applyFont="1" applyNumberFormat="1">
      <alignment readingOrder="0" vertical="center"/>
    </xf>
    <xf borderId="0" fillId="0" fontId="17" numFmtId="4" xfId="0" applyFont="1" applyNumberFormat="1"/>
    <xf borderId="10" fillId="3" fontId="9" numFmtId="0" xfId="0" applyBorder="1" applyFont="1"/>
    <xf borderId="0" fillId="0" fontId="15" numFmtId="0" xfId="0" applyAlignment="1" applyFont="1">
      <alignment horizontal="center" readingOrder="0" vertical="bottom"/>
    </xf>
    <xf borderId="0" fillId="0" fontId="10" numFmtId="0" xfId="0" applyFont="1"/>
    <xf borderId="1" fillId="3" fontId="10" numFmtId="0" xfId="0" applyBorder="1" applyFont="1"/>
    <xf borderId="0" fillId="0" fontId="12" numFmtId="166" xfId="0" applyAlignment="1" applyFont="1" applyNumberFormat="1">
      <alignment readingOrder="0" vertical="center"/>
    </xf>
    <xf borderId="2" fillId="2" fontId="6" numFmtId="167" xfId="0" applyAlignment="1" applyBorder="1" applyFont="1" applyNumberFormat="1">
      <alignment horizontal="center" readingOrder="0"/>
    </xf>
    <xf borderId="2" fillId="2" fontId="6" numFmtId="168" xfId="0" applyAlignment="1" applyBorder="1" applyFont="1" applyNumberFormat="1">
      <alignment horizontal="center" readingOrder="0"/>
    </xf>
    <xf borderId="2" fillId="2" fontId="6" numFmtId="0" xfId="0" applyAlignment="1" applyBorder="1" applyFont="1">
      <alignment horizontal="center" readingOrder="0"/>
    </xf>
    <xf borderId="6" fillId="2" fontId="10" numFmtId="0" xfId="0" applyAlignment="1" applyBorder="1" applyFont="1">
      <alignment readingOrder="0"/>
    </xf>
    <xf borderId="0" fillId="0" fontId="10" numFmtId="0" xfId="0" applyAlignment="1" applyFont="1">
      <alignment readingOrder="0"/>
    </xf>
    <xf borderId="0" fillId="0" fontId="13" numFmtId="0" xfId="0" applyAlignment="1" applyFont="1">
      <alignment horizontal="right" readingOrder="0"/>
    </xf>
    <xf borderId="0" fillId="0" fontId="6" numFmtId="0" xfId="0" applyAlignment="1" applyFont="1">
      <alignment horizontal="right" readingOrder="0" shrinkToFit="0" wrapText="0"/>
    </xf>
    <xf borderId="0" fillId="0" fontId="6" numFmtId="3" xfId="0" applyAlignment="1" applyFont="1" applyNumberFormat="1">
      <alignment horizontal="right" readingOrder="0" shrinkToFit="0" wrapText="0"/>
    </xf>
    <xf borderId="1" fillId="3" fontId="10" numFmtId="0" xfId="0" applyAlignment="1" applyBorder="1" applyFont="1">
      <alignment readingOrder="0"/>
    </xf>
    <xf borderId="11" fillId="2" fontId="12" numFmtId="166" xfId="0" applyAlignment="1" applyBorder="1" applyFont="1" applyNumberFormat="1">
      <alignment readingOrder="0" vertical="center"/>
    </xf>
    <xf borderId="11" fillId="2" fontId="12" numFmtId="166" xfId="0" applyAlignment="1" applyBorder="1" applyFont="1" applyNumberFormat="1">
      <alignment horizontal="right" readingOrder="0" vertical="center"/>
    </xf>
    <xf borderId="6" fillId="2" fontId="12" numFmtId="166" xfId="0" applyAlignment="1" applyBorder="1" applyFont="1" applyNumberFormat="1">
      <alignment horizontal="right" readingOrder="0" vertical="center"/>
    </xf>
    <xf borderId="1" fillId="3" fontId="12" numFmtId="166" xfId="0" applyAlignment="1" applyBorder="1" applyFont="1" applyNumberFormat="1">
      <alignment readingOrder="0" vertical="center"/>
    </xf>
    <xf borderId="0" fillId="0" fontId="12" numFmtId="166" xfId="0" applyAlignment="1" applyFont="1" applyNumberFormat="1">
      <alignment vertical="center"/>
    </xf>
    <xf borderId="0" fillId="2" fontId="10" numFmtId="166" xfId="0" applyAlignment="1" applyFont="1" applyNumberFormat="1">
      <alignment horizontal="left" readingOrder="0" vertical="center"/>
    </xf>
    <xf borderId="10" fillId="3" fontId="6" numFmtId="166" xfId="0" applyAlignment="1" applyBorder="1" applyFont="1" applyNumberFormat="1">
      <alignment horizontal="right" readingOrder="0" vertical="center"/>
    </xf>
    <xf borderId="10" fillId="3" fontId="10" numFmtId="166" xfId="0" applyAlignment="1" applyBorder="1" applyFont="1" applyNumberFormat="1">
      <alignment readingOrder="0" vertical="center"/>
    </xf>
    <xf borderId="10" fillId="0" fontId="10" numFmtId="166" xfId="0" applyAlignment="1" applyBorder="1" applyFont="1" applyNumberFormat="1">
      <alignment readingOrder="0" vertical="center"/>
    </xf>
    <xf borderId="0" fillId="0" fontId="10" numFmtId="166" xfId="0" applyAlignment="1" applyFont="1" applyNumberFormat="1">
      <alignment horizontal="right"/>
    </xf>
    <xf borderId="0" fillId="0" fontId="10" numFmtId="166" xfId="0" applyAlignment="1" applyFont="1" applyNumberFormat="1">
      <alignment horizontal="right" readingOrder="0"/>
    </xf>
    <xf borderId="0" fillId="2" fontId="6" numFmtId="166" xfId="0" applyAlignment="1" applyFont="1" applyNumberFormat="1">
      <alignment horizontal="left" readingOrder="0" vertical="center"/>
    </xf>
    <xf borderId="0" fillId="2" fontId="6" numFmtId="166" xfId="0" applyAlignment="1" applyFont="1" applyNumberFormat="1">
      <alignment horizontal="right" readingOrder="0" vertical="center"/>
    </xf>
    <xf borderId="10" fillId="3" fontId="6" numFmtId="166" xfId="0" applyAlignment="1" applyBorder="1" applyFont="1" applyNumberFormat="1">
      <alignment readingOrder="0" vertical="center"/>
    </xf>
    <xf borderId="0" fillId="0" fontId="6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horizontal="left" readingOrder="0" vertical="center"/>
    </xf>
    <xf borderId="8" fillId="2" fontId="10" numFmtId="166" xfId="0" applyAlignment="1" applyBorder="1" applyFont="1" applyNumberFormat="1">
      <alignment horizontal="left" readingOrder="0" vertical="center"/>
    </xf>
    <xf borderId="8" fillId="2" fontId="10" numFmtId="166" xfId="0" applyAlignment="1" applyBorder="1" applyFont="1" applyNumberFormat="1">
      <alignment horizontal="right" readingOrder="0" vertical="center"/>
    </xf>
    <xf borderId="12" fillId="3" fontId="10" numFmtId="166" xfId="0" applyAlignment="1" applyBorder="1" applyFont="1" applyNumberFormat="1">
      <alignment readingOrder="0" vertical="center"/>
    </xf>
    <xf borderId="0" fillId="2" fontId="10" numFmtId="3" xfId="0" applyAlignment="1" applyFont="1" applyNumberFormat="1">
      <alignment horizontal="right"/>
    </xf>
    <xf borderId="0" fillId="0" fontId="10" numFmtId="3" xfId="0" applyAlignment="1" applyFont="1" applyNumberFormat="1">
      <alignment horizontal="right"/>
    </xf>
    <xf borderId="10" fillId="3" fontId="10" numFmtId="0" xfId="0" applyBorder="1" applyFont="1"/>
    <xf borderId="0" fillId="2" fontId="10" numFmtId="3" xfId="0" applyAlignment="1" applyFont="1" applyNumberFormat="1">
      <alignment horizontal="right" readingOrder="0"/>
    </xf>
    <xf borderId="0" fillId="2" fontId="10" numFmtId="0" xfId="0" applyAlignment="1" applyFont="1">
      <alignment vertical="bottom"/>
    </xf>
    <xf borderId="0" fillId="0" fontId="10" numFmtId="4" xfId="0" applyFont="1" applyNumberFormat="1"/>
    <xf borderId="0" fillId="0" fontId="6" numFmtId="0" xfId="0" applyAlignment="1" applyFont="1">
      <alignment horizontal="center" readingOrder="0" vertical="bottom"/>
    </xf>
    <xf borderId="13" fillId="4" fontId="19" numFmtId="0" xfId="0" applyAlignment="1" applyBorder="1" applyFill="1" applyFont="1">
      <alignment horizontal="center" shrinkToFit="0" vertical="center" wrapText="1"/>
    </xf>
    <xf borderId="14" fillId="0" fontId="20" numFmtId="0" xfId="0" applyBorder="1" applyFont="1"/>
    <xf borderId="15" fillId="0" fontId="20" numFmtId="0" xfId="0" applyBorder="1" applyFont="1"/>
    <xf borderId="16" fillId="0" fontId="20" numFmtId="0" xfId="0" applyBorder="1" applyFont="1"/>
    <xf borderId="2" fillId="4" fontId="19" numFmtId="0" xfId="0" applyAlignment="1" applyBorder="1" applyFont="1">
      <alignment shrinkToFit="0" vertical="top" wrapText="1"/>
    </xf>
    <xf borderId="9" fillId="4" fontId="19" numFmtId="0" xfId="0" applyAlignment="1" applyBorder="1" applyFont="1">
      <alignment shrinkToFit="0" vertical="top" wrapText="1"/>
    </xf>
    <xf borderId="17" fillId="4" fontId="19" numFmtId="0" xfId="0" applyAlignment="1" applyBorder="1" applyFont="1">
      <alignment shrinkToFit="0" vertical="top" wrapText="1"/>
    </xf>
    <xf borderId="18" fillId="4" fontId="19" numFmtId="0" xfId="0" applyAlignment="1" applyBorder="1" applyFont="1">
      <alignment shrinkToFit="0" vertical="top" wrapText="1"/>
    </xf>
    <xf borderId="18" fillId="4" fontId="19" numFmtId="0" xfId="0" applyAlignment="1" applyBorder="1" applyFont="1">
      <alignment readingOrder="0" shrinkToFit="0" vertical="top" wrapText="1"/>
    </xf>
    <xf borderId="8" fillId="0" fontId="7" numFmtId="0" xfId="0" applyAlignment="1" applyBorder="1" applyFont="1">
      <alignment shrinkToFit="0" vertical="top" wrapText="1"/>
    </xf>
    <xf borderId="19" fillId="0" fontId="7" numFmtId="0" xfId="0" applyAlignment="1" applyBorder="1" applyFont="1">
      <alignment shrinkToFit="0" vertical="top" wrapText="1"/>
    </xf>
    <xf borderId="20" fillId="0" fontId="7" numFmtId="0" xfId="0" applyAlignment="1" applyBorder="1" applyFont="1">
      <alignment shrinkToFit="0" vertical="top" wrapText="1"/>
    </xf>
    <xf borderId="21" fillId="4" fontId="7" numFmtId="0" xfId="0" applyAlignment="1" applyBorder="1" applyFont="1">
      <alignment shrinkToFit="0" vertical="top" wrapText="1"/>
    </xf>
    <xf borderId="17" fillId="4" fontId="7" numFmtId="0" xfId="0" applyAlignment="1" applyBorder="1" applyFont="1">
      <alignment shrinkToFit="0" vertical="top" wrapText="1"/>
    </xf>
    <xf borderId="17" fillId="4" fontId="7" numFmtId="0" xfId="0" applyAlignment="1" applyBorder="1" applyFont="1">
      <alignment readingOrder="0" shrinkToFit="0" vertical="top" wrapText="1"/>
    </xf>
    <xf borderId="22" fillId="4" fontId="7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0"/>
  </cols>
  <sheetData>
    <row r="1">
      <c r="A1" s="1" t="s">
        <v>0</v>
      </c>
    </row>
    <row r="2">
      <c r="A2" s="2"/>
    </row>
    <row r="3">
      <c r="A3" s="3" t="s">
        <v>1</v>
      </c>
    </row>
    <row r="4">
      <c r="A4" s="3" t="s">
        <v>2</v>
      </c>
    </row>
    <row r="5">
      <c r="A5" s="4" t="s">
        <v>3</v>
      </c>
    </row>
    <row r="6">
      <c r="A6" s="5" t="s">
        <v>4</v>
      </c>
    </row>
    <row r="7">
      <c r="A7" s="5" t="s">
        <v>5</v>
      </c>
    </row>
    <row r="8">
      <c r="A8" s="2"/>
    </row>
    <row r="9">
      <c r="A9" s="6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display="2017 en adelante (anual)" location="'2017 en adelante'!A1" ref="A6"/>
    <hyperlink display="por mes" location="'por mes'!A1" ref="A7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14"/>
    <col customWidth="1" min="2" max="2" width="15.14"/>
    <col customWidth="1" min="3" max="3" width="14.86"/>
    <col customWidth="1" min="4" max="5" width="15.14"/>
    <col customWidth="1" min="6" max="6" width="14.86"/>
    <col customWidth="1" min="7" max="8" width="15.14"/>
    <col customWidth="1" min="9" max="9" width="15.57"/>
    <col customWidth="1" min="10" max="10" width="15.14"/>
    <col customWidth="1" min="11" max="25" width="10.0"/>
  </cols>
  <sheetData>
    <row r="1">
      <c r="A1" s="7" t="s">
        <v>7</v>
      </c>
      <c r="B1" s="8"/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>
      <c r="A2" s="10"/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>
        <v>1997.0</v>
      </c>
      <c r="I3" s="12">
        <v>1998.0</v>
      </c>
      <c r="J3" s="13">
        <v>1999.0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ht="15.75" customHeight="1">
      <c r="A4" s="14"/>
      <c r="B4" s="14"/>
      <c r="C4" s="14"/>
      <c r="D4" s="15"/>
      <c r="E4" s="15"/>
      <c r="F4" s="15"/>
      <c r="G4" s="15"/>
      <c r="H4" s="14"/>
      <c r="I4" s="14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ht="15.75" customHeight="1">
      <c r="A5" s="16" t="s">
        <v>15</v>
      </c>
      <c r="B5" s="17">
        <v>2.64587642E8</v>
      </c>
      <c r="C5" s="17">
        <v>1.22024403E8</v>
      </c>
      <c r="D5" s="17">
        <v>2.26037235E8</v>
      </c>
      <c r="E5" s="17">
        <v>2.58442269E8</v>
      </c>
      <c r="F5" s="17">
        <v>2.67463016E8</v>
      </c>
      <c r="G5" s="17">
        <v>2.64587642E8</v>
      </c>
      <c r="H5" s="17">
        <v>2.9233059E8</v>
      </c>
      <c r="I5" s="17">
        <v>2.20192103E8</v>
      </c>
      <c r="J5" s="17">
        <v>2.93660998E8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>
      <c r="A6" s="18" t="s">
        <v>16</v>
      </c>
      <c r="B6" s="19" t="s">
        <v>17</v>
      </c>
      <c r="C6" s="19" t="s">
        <v>17</v>
      </c>
      <c r="D6" s="19" t="s">
        <v>17</v>
      </c>
      <c r="E6" s="19" t="s">
        <v>17</v>
      </c>
      <c r="F6" s="20" t="s">
        <v>17</v>
      </c>
      <c r="G6" s="19" t="s">
        <v>17</v>
      </c>
      <c r="H6" s="19" t="s">
        <v>17</v>
      </c>
      <c r="I6" s="19" t="s">
        <v>17</v>
      </c>
      <c r="J6" s="19" t="s">
        <v>17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>
      <c r="A7" s="18" t="s">
        <v>18</v>
      </c>
      <c r="B7" s="19">
        <v>48268.0</v>
      </c>
      <c r="C7" s="21" t="s">
        <v>17</v>
      </c>
      <c r="D7" s="22">
        <v>621266.0</v>
      </c>
      <c r="E7" s="19" t="s">
        <v>17</v>
      </c>
      <c r="F7" s="20" t="s">
        <v>17</v>
      </c>
      <c r="G7" s="19" t="s">
        <v>17</v>
      </c>
      <c r="H7" s="19" t="s">
        <v>17</v>
      </c>
      <c r="I7" s="19" t="s">
        <v>17</v>
      </c>
      <c r="J7" s="19">
        <v>425095.0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>
      <c r="A8" s="18" t="s">
        <v>19</v>
      </c>
      <c r="B8" s="21" t="s">
        <v>17</v>
      </c>
      <c r="C8" s="22">
        <v>781.0</v>
      </c>
      <c r="D8" s="19" t="s">
        <v>17</v>
      </c>
      <c r="E8" s="19" t="s">
        <v>17</v>
      </c>
      <c r="F8" s="20" t="s">
        <v>17</v>
      </c>
      <c r="G8" s="19" t="s">
        <v>17</v>
      </c>
      <c r="H8" s="19" t="s">
        <v>17</v>
      </c>
      <c r="I8" s="19" t="s">
        <v>17</v>
      </c>
      <c r="J8" s="19" t="s">
        <v>17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>
      <c r="A9" s="18" t="s">
        <v>20</v>
      </c>
      <c r="B9" s="21">
        <v>25350.0</v>
      </c>
      <c r="C9" s="22">
        <v>24933.0</v>
      </c>
      <c r="D9" s="19" t="s">
        <v>17</v>
      </c>
      <c r="E9" s="19" t="s">
        <v>17</v>
      </c>
      <c r="F9" s="20" t="s">
        <v>17</v>
      </c>
      <c r="G9" s="19" t="s">
        <v>17</v>
      </c>
      <c r="H9" s="19" t="s">
        <v>17</v>
      </c>
      <c r="I9" s="19">
        <v>22211.0</v>
      </c>
      <c r="J9" s="19">
        <v>1118707.0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>
      <c r="A10" s="18" t="s">
        <v>21</v>
      </c>
      <c r="B10" s="22">
        <v>8483157.0</v>
      </c>
      <c r="C10" s="22">
        <v>1.5804431E7</v>
      </c>
      <c r="D10" s="22">
        <v>1.17178089E8</v>
      </c>
      <c r="E10" s="22">
        <v>1.33509453E8</v>
      </c>
      <c r="F10" s="23">
        <v>1.24457588E8</v>
      </c>
      <c r="G10" s="22">
        <v>1.51209652E8</v>
      </c>
      <c r="H10" s="22">
        <v>1.28383026E8</v>
      </c>
      <c r="I10" s="24">
        <v>7.4353851E7</v>
      </c>
      <c r="J10" s="25">
        <v>1.37781405E8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>
      <c r="A11" s="18" t="s">
        <v>22</v>
      </c>
      <c r="B11" s="21" t="s">
        <v>17</v>
      </c>
      <c r="C11" s="19" t="s">
        <v>17</v>
      </c>
      <c r="D11" s="19" t="s">
        <v>17</v>
      </c>
      <c r="E11" s="20" t="s">
        <v>17</v>
      </c>
      <c r="F11" s="20" t="s">
        <v>17</v>
      </c>
      <c r="G11" s="22">
        <v>1925235.0</v>
      </c>
      <c r="H11" s="22">
        <v>1210169.0</v>
      </c>
      <c r="I11" s="24">
        <v>168693.0</v>
      </c>
      <c r="J11" s="25">
        <v>365108.0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>
      <c r="A12" s="18" t="s">
        <v>23</v>
      </c>
      <c r="B12" s="21" t="s">
        <v>17</v>
      </c>
      <c r="C12" s="22">
        <v>66881.0</v>
      </c>
      <c r="D12" s="19" t="s">
        <v>17</v>
      </c>
      <c r="E12" s="20">
        <v>130509.0</v>
      </c>
      <c r="F12" s="20" t="s">
        <v>17</v>
      </c>
      <c r="G12" s="22">
        <v>120750.0</v>
      </c>
      <c r="H12" s="19" t="s">
        <v>17</v>
      </c>
      <c r="I12" s="19">
        <v>96676.0</v>
      </c>
      <c r="J12" s="26">
        <v>450406.0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>
      <c r="A13" s="18" t="s">
        <v>24</v>
      </c>
      <c r="B13" s="21" t="s">
        <v>17</v>
      </c>
      <c r="C13" s="21" t="s">
        <v>17</v>
      </c>
      <c r="D13" s="19" t="s">
        <v>17</v>
      </c>
      <c r="E13" s="20" t="s">
        <v>17</v>
      </c>
      <c r="F13" s="20" t="s">
        <v>17</v>
      </c>
      <c r="G13" s="22">
        <v>1267661.0</v>
      </c>
      <c r="H13" s="19" t="s">
        <v>17</v>
      </c>
      <c r="I13" s="19" t="s">
        <v>17</v>
      </c>
      <c r="J13" s="25">
        <v>37449.0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>
      <c r="A14" s="18" t="s">
        <v>25</v>
      </c>
      <c r="B14" s="21">
        <v>1.3661174E7</v>
      </c>
      <c r="C14" s="22">
        <v>1.1288518E7</v>
      </c>
      <c r="D14" s="22">
        <v>1.1993681E7</v>
      </c>
      <c r="E14" s="22">
        <v>1.3196516E7</v>
      </c>
      <c r="F14" s="23">
        <v>2.1063368E7</v>
      </c>
      <c r="G14" s="22">
        <v>2.0987133E7</v>
      </c>
      <c r="H14" s="22">
        <v>2.8982044E7</v>
      </c>
      <c r="I14" s="24">
        <v>6.2831404E7</v>
      </c>
      <c r="J14" s="25">
        <v>6.3098834E7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ht="15.75" customHeight="1">
      <c r="A15" s="18" t="s">
        <v>26</v>
      </c>
      <c r="B15" s="21" t="s">
        <v>17</v>
      </c>
      <c r="C15" s="19" t="s">
        <v>17</v>
      </c>
      <c r="D15" s="19" t="s">
        <v>17</v>
      </c>
      <c r="E15" s="19" t="s">
        <v>17</v>
      </c>
      <c r="F15" s="20" t="s">
        <v>17</v>
      </c>
      <c r="G15" s="19" t="s">
        <v>17</v>
      </c>
      <c r="H15" s="19">
        <v>96118.0</v>
      </c>
      <c r="I15" s="19" t="s">
        <v>17</v>
      </c>
      <c r="J15" s="26">
        <v>410142.0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ht="15.75" customHeight="1">
      <c r="A16" s="18" t="s">
        <v>27</v>
      </c>
      <c r="B16" s="22">
        <v>6204777.0</v>
      </c>
      <c r="C16" s="22">
        <v>2.9376657E7</v>
      </c>
      <c r="D16" s="22">
        <v>2489222.0</v>
      </c>
      <c r="E16" s="22">
        <v>2.0596329E7</v>
      </c>
      <c r="F16" s="23">
        <v>1.6929393E7</v>
      </c>
      <c r="G16" s="22">
        <v>1.1353363E7</v>
      </c>
      <c r="H16" s="22">
        <v>1.5810921E7</v>
      </c>
      <c r="I16" s="24">
        <v>1.5998724E7</v>
      </c>
      <c r="J16" s="25">
        <v>1.9180768E7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ht="15.75" customHeight="1">
      <c r="A17" s="18" t="s">
        <v>28</v>
      </c>
      <c r="B17" s="21" t="s">
        <v>17</v>
      </c>
      <c r="C17" s="21" t="s">
        <v>17</v>
      </c>
      <c r="D17" s="21" t="s">
        <v>17</v>
      </c>
      <c r="E17" s="21" t="s">
        <v>17</v>
      </c>
      <c r="F17" s="23">
        <v>190369.0</v>
      </c>
      <c r="G17" s="19" t="s">
        <v>17</v>
      </c>
      <c r="H17" s="19" t="s">
        <v>17</v>
      </c>
      <c r="I17" s="19" t="s">
        <v>17</v>
      </c>
      <c r="J17" s="26" t="s">
        <v>17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ht="15.75" customHeight="1">
      <c r="A18" s="18" t="s">
        <v>29</v>
      </c>
      <c r="B18" s="21">
        <v>250.0</v>
      </c>
      <c r="C18" s="19" t="s">
        <v>17</v>
      </c>
      <c r="D18" s="20">
        <v>73428.0</v>
      </c>
      <c r="E18" s="19">
        <v>472901.0</v>
      </c>
      <c r="F18" s="20" t="s">
        <v>17</v>
      </c>
      <c r="G18" s="19" t="s">
        <v>17</v>
      </c>
      <c r="H18" s="22">
        <v>295923.0</v>
      </c>
      <c r="I18" s="19" t="s">
        <v>17</v>
      </c>
      <c r="J18" s="26">
        <v>343551.0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ht="15.75" customHeight="1">
      <c r="A19" s="18" t="s">
        <v>30</v>
      </c>
      <c r="B19" s="21" t="s">
        <v>17</v>
      </c>
      <c r="C19" s="19" t="s">
        <v>17</v>
      </c>
      <c r="D19" s="19">
        <v>6300000.0</v>
      </c>
      <c r="E19" s="19" t="s">
        <v>17</v>
      </c>
      <c r="F19" s="20" t="s">
        <v>17</v>
      </c>
      <c r="G19" s="22">
        <v>313500.0</v>
      </c>
      <c r="H19" s="19" t="s">
        <v>17</v>
      </c>
      <c r="I19" s="19" t="s">
        <v>17</v>
      </c>
      <c r="J19" s="26" t="s">
        <v>17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ht="15.75" customHeight="1">
      <c r="A20" s="18" t="s">
        <v>31</v>
      </c>
      <c r="B20" s="21">
        <v>606555.0</v>
      </c>
      <c r="C20" s="19">
        <v>1988037.0</v>
      </c>
      <c r="D20" s="19">
        <v>509664.0</v>
      </c>
      <c r="E20" s="22">
        <v>15519.0</v>
      </c>
      <c r="F20" s="23">
        <v>1364323.0</v>
      </c>
      <c r="G20" s="22">
        <v>3882725.0</v>
      </c>
      <c r="H20" s="22">
        <v>2958218.0</v>
      </c>
      <c r="I20" s="24">
        <v>1874498.0</v>
      </c>
      <c r="J20" s="26">
        <v>1472184.0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ht="15.75" customHeight="1">
      <c r="A21" s="18" t="s">
        <v>32</v>
      </c>
      <c r="B21" s="21" t="s">
        <v>17</v>
      </c>
      <c r="C21" s="22">
        <v>7979344.0</v>
      </c>
      <c r="D21" s="22">
        <v>7382331.0</v>
      </c>
      <c r="E21" s="20" t="s">
        <v>17</v>
      </c>
      <c r="F21" s="20" t="s">
        <v>17</v>
      </c>
      <c r="G21" s="19" t="s">
        <v>17</v>
      </c>
      <c r="H21" s="19" t="s">
        <v>17</v>
      </c>
      <c r="I21" s="24">
        <v>347608.0</v>
      </c>
      <c r="J21" s="26" t="s">
        <v>17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ht="15.75" customHeight="1">
      <c r="A22" s="18" t="s">
        <v>33</v>
      </c>
      <c r="B22" s="21">
        <v>4420.0</v>
      </c>
      <c r="C22" s="19" t="s">
        <v>17</v>
      </c>
      <c r="D22" s="19" t="s">
        <v>17</v>
      </c>
      <c r="E22" s="19" t="s">
        <v>17</v>
      </c>
      <c r="F22" s="20" t="s">
        <v>17</v>
      </c>
      <c r="G22" s="19" t="s">
        <v>17</v>
      </c>
      <c r="H22" s="19" t="s">
        <v>17</v>
      </c>
      <c r="I22" s="19" t="s">
        <v>17</v>
      </c>
      <c r="J22" s="26" t="s">
        <v>17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ht="15.75" customHeight="1">
      <c r="A23" s="18" t="s">
        <v>34</v>
      </c>
      <c r="B23" s="22">
        <v>2.2013237E7</v>
      </c>
      <c r="C23" s="19">
        <v>669254.0</v>
      </c>
      <c r="D23" s="19">
        <v>787212.0</v>
      </c>
      <c r="E23" s="19">
        <v>3636779.0</v>
      </c>
      <c r="F23" s="23">
        <v>4739600.0</v>
      </c>
      <c r="G23" s="22">
        <v>4849655.0</v>
      </c>
      <c r="H23" s="22">
        <v>5863554.0</v>
      </c>
      <c r="I23" s="24">
        <v>4989813.0</v>
      </c>
      <c r="J23" s="25">
        <v>2944758.0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ht="15.75" customHeight="1">
      <c r="A24" s="18" t="s">
        <v>35</v>
      </c>
      <c r="B24" s="21" t="s">
        <v>17</v>
      </c>
      <c r="C24" s="19">
        <v>3763.0</v>
      </c>
      <c r="D24" s="19" t="s">
        <v>17</v>
      </c>
      <c r="E24" s="19" t="s">
        <v>17</v>
      </c>
      <c r="F24" s="20">
        <v>915128.0</v>
      </c>
      <c r="G24" s="22">
        <v>275309.0</v>
      </c>
      <c r="H24" s="19" t="s">
        <v>17</v>
      </c>
      <c r="I24" s="19" t="s">
        <v>17</v>
      </c>
      <c r="J24" s="25">
        <v>709387.0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ht="15.75" customHeight="1">
      <c r="A25" s="18" t="s">
        <v>36</v>
      </c>
      <c r="B25" s="21" t="s">
        <v>17</v>
      </c>
      <c r="C25" s="21" t="s">
        <v>17</v>
      </c>
      <c r="D25" s="19" t="s">
        <v>17</v>
      </c>
      <c r="E25" s="19" t="s">
        <v>17</v>
      </c>
      <c r="F25" s="20" t="s">
        <v>17</v>
      </c>
      <c r="G25" s="19" t="s">
        <v>17</v>
      </c>
      <c r="H25" s="19" t="s">
        <v>17</v>
      </c>
      <c r="I25" s="19" t="s">
        <v>17</v>
      </c>
      <c r="J25" s="26" t="s">
        <v>17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ht="15.75" customHeight="1">
      <c r="A26" s="18" t="s">
        <v>37</v>
      </c>
      <c r="B26" s="21" t="s">
        <v>17</v>
      </c>
      <c r="C26" s="19">
        <v>74522.0</v>
      </c>
      <c r="D26" s="22">
        <v>1235937.0</v>
      </c>
      <c r="E26" s="22">
        <v>2556944.0</v>
      </c>
      <c r="F26" s="23">
        <v>6743587.0</v>
      </c>
      <c r="G26" s="22">
        <v>5412231.0</v>
      </c>
      <c r="H26" s="22">
        <v>1780962.0</v>
      </c>
      <c r="I26" s="24">
        <v>1608643.0</v>
      </c>
      <c r="J26" s="25">
        <v>1684335.0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ht="15.75" customHeight="1">
      <c r="A27" s="18" t="s">
        <v>38</v>
      </c>
      <c r="B27" s="21" t="s">
        <v>17</v>
      </c>
      <c r="C27" s="19">
        <v>307863.0</v>
      </c>
      <c r="D27" s="21" t="s">
        <v>17</v>
      </c>
      <c r="E27" s="22">
        <v>53992.0</v>
      </c>
      <c r="F27" s="23">
        <v>664979.0</v>
      </c>
      <c r="G27" s="22">
        <v>2261382.0</v>
      </c>
      <c r="H27" s="22">
        <v>3208610.0</v>
      </c>
      <c r="I27" s="24">
        <v>1676204.0</v>
      </c>
      <c r="J27" s="25">
        <v>1395843.0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ht="15.75" customHeight="1">
      <c r="A28" s="18" t="s">
        <v>39</v>
      </c>
      <c r="B28" s="21" t="s">
        <v>17</v>
      </c>
      <c r="C28" s="19" t="s">
        <v>17</v>
      </c>
      <c r="D28" s="19">
        <v>1092606.0</v>
      </c>
      <c r="E28" s="22">
        <v>490643.0</v>
      </c>
      <c r="F28" s="23">
        <v>411902.0</v>
      </c>
      <c r="G28" s="22">
        <v>521741.0</v>
      </c>
      <c r="H28" s="22">
        <v>805934.0</v>
      </c>
      <c r="I28" s="24">
        <v>174960.0</v>
      </c>
      <c r="J28" s="26">
        <v>342500.0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ht="15.75" customHeight="1">
      <c r="A29" s="18" t="s">
        <v>40</v>
      </c>
      <c r="B29" s="22">
        <v>2.9210966E7</v>
      </c>
      <c r="C29" s="22">
        <v>4.1149656E7</v>
      </c>
      <c r="D29" s="22">
        <v>5.7549746E7</v>
      </c>
      <c r="E29" s="19">
        <v>4.6173418E7</v>
      </c>
      <c r="F29" s="23">
        <v>6.2902351E7</v>
      </c>
      <c r="G29" s="22">
        <v>4.242446E7</v>
      </c>
      <c r="H29" s="22">
        <v>5.0341021E7</v>
      </c>
      <c r="I29" s="24">
        <v>3.9969558E7</v>
      </c>
      <c r="J29" s="25">
        <v>5.1233057E7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ht="15.75" customHeight="1">
      <c r="A30" s="18" t="s">
        <v>41</v>
      </c>
      <c r="B30" s="21" t="s">
        <v>17</v>
      </c>
      <c r="C30" s="22">
        <f>1236339+196</f>
        <v>1236535</v>
      </c>
      <c r="D30" s="21" t="s">
        <v>17</v>
      </c>
      <c r="E30" s="22">
        <v>59502.0</v>
      </c>
      <c r="F30" s="23">
        <v>102800.0</v>
      </c>
      <c r="G30" s="22">
        <v>345245.0</v>
      </c>
      <c r="H30" s="22">
        <v>384910.0</v>
      </c>
      <c r="I30" s="24">
        <v>130322.0</v>
      </c>
      <c r="J30" s="25">
        <v>662406.0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ht="15.75" customHeight="1">
      <c r="A31" s="18" t="s">
        <v>42</v>
      </c>
      <c r="B31" s="19" t="s">
        <v>17</v>
      </c>
      <c r="C31" s="19" t="s">
        <v>17</v>
      </c>
      <c r="D31" s="19">
        <v>113990.0</v>
      </c>
      <c r="E31" s="21">
        <v>78.0</v>
      </c>
      <c r="F31" s="23">
        <v>275007.0</v>
      </c>
      <c r="G31" s="22">
        <v>614873.0</v>
      </c>
      <c r="H31" s="22">
        <v>406265.0</v>
      </c>
      <c r="I31" s="19">
        <v>460.0</v>
      </c>
      <c r="J31" s="26" t="s">
        <v>17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ht="15.75" customHeight="1">
      <c r="A32" s="18" t="s">
        <v>43</v>
      </c>
      <c r="B32" s="21" t="s">
        <v>17</v>
      </c>
      <c r="C32" s="19" t="s">
        <v>17</v>
      </c>
      <c r="D32" s="19" t="s">
        <v>17</v>
      </c>
      <c r="E32" s="19" t="s">
        <v>17</v>
      </c>
      <c r="F32" s="20" t="s">
        <v>17</v>
      </c>
      <c r="G32" s="22">
        <v>287625.0</v>
      </c>
      <c r="H32" s="22">
        <v>156172.0</v>
      </c>
      <c r="I32" s="19" t="s">
        <v>17</v>
      </c>
      <c r="J32" s="2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ht="15.75" customHeight="1">
      <c r="A33" s="18" t="s">
        <v>44</v>
      </c>
      <c r="B33" s="21" t="s">
        <v>17</v>
      </c>
      <c r="C33" s="19">
        <v>671670.0</v>
      </c>
      <c r="D33" s="19">
        <v>408072.0</v>
      </c>
      <c r="E33" s="19" t="s">
        <v>17</v>
      </c>
      <c r="F33" s="20" t="s">
        <v>17</v>
      </c>
      <c r="G33" s="19" t="s">
        <v>17</v>
      </c>
      <c r="H33" s="22">
        <v>43802.0</v>
      </c>
      <c r="I33" s="19" t="s">
        <v>17</v>
      </c>
      <c r="J33" s="26" t="s">
        <v>17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ht="15.75" customHeight="1">
      <c r="A34" s="18" t="s">
        <v>45</v>
      </c>
      <c r="B34" s="22">
        <v>945939.0</v>
      </c>
      <c r="C34" s="22">
        <v>2074300.0</v>
      </c>
      <c r="D34" s="19">
        <v>8848350.0</v>
      </c>
      <c r="E34" s="20">
        <v>2.2284514E7</v>
      </c>
      <c r="F34" s="23">
        <v>1.1405546E7</v>
      </c>
      <c r="G34" s="22">
        <v>3323168.0</v>
      </c>
      <c r="H34" s="22">
        <v>7599240.0</v>
      </c>
      <c r="I34" s="24">
        <v>6543023.0</v>
      </c>
      <c r="J34" s="25">
        <v>4789923.0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ht="15.75" customHeight="1">
      <c r="A35" s="18" t="s">
        <v>46</v>
      </c>
      <c r="B35" s="22">
        <v>240220.0</v>
      </c>
      <c r="C35" s="22">
        <v>369570.0</v>
      </c>
      <c r="D35" s="22">
        <v>166646.0</v>
      </c>
      <c r="E35" s="22">
        <v>806964.0</v>
      </c>
      <c r="F35" s="23">
        <v>311848.0</v>
      </c>
      <c r="G35" s="22">
        <v>1181967.0</v>
      </c>
      <c r="H35" s="22">
        <v>3522901.0</v>
      </c>
      <c r="I35" s="24">
        <v>1630856.0</v>
      </c>
      <c r="J35" s="25">
        <v>1264436.0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ht="15.75" customHeight="1">
      <c r="A36" s="18" t="s">
        <v>47</v>
      </c>
      <c r="B36" s="19" t="s">
        <v>17</v>
      </c>
      <c r="C36" s="19" t="s">
        <v>17</v>
      </c>
      <c r="D36" s="19" t="s">
        <v>17</v>
      </c>
      <c r="E36" s="21" t="s">
        <v>17</v>
      </c>
      <c r="F36" s="20" t="s">
        <v>17</v>
      </c>
      <c r="G36" s="19" t="s">
        <v>17</v>
      </c>
      <c r="H36" s="19" t="s">
        <v>17</v>
      </c>
      <c r="I36" s="19" t="s">
        <v>17</v>
      </c>
      <c r="J36" s="26">
        <v>624.0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ht="15.75" customHeight="1">
      <c r="A37" s="18" t="s">
        <v>48</v>
      </c>
      <c r="B37" s="22">
        <v>3052100.0</v>
      </c>
      <c r="C37" s="22">
        <f>17440+180108+238793+1195603</f>
        <v>1631944</v>
      </c>
      <c r="D37" s="22">
        <v>370216.0</v>
      </c>
      <c r="E37" s="21">
        <v>460581.0</v>
      </c>
      <c r="F37" s="23">
        <v>1614775.0</v>
      </c>
      <c r="G37" s="22">
        <v>3814138.0</v>
      </c>
      <c r="H37" s="22">
        <v>6631292.0</v>
      </c>
      <c r="I37" s="24">
        <v>3070067.0</v>
      </c>
      <c r="J37" s="25">
        <v>1365088.0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ht="15.75" customHeight="1">
      <c r="A38" s="18" t="s">
        <v>49</v>
      </c>
      <c r="B38" s="19">
        <v>6179762.0</v>
      </c>
      <c r="C38" s="22">
        <v>5254356.0</v>
      </c>
      <c r="D38" s="19">
        <v>2637073.0</v>
      </c>
      <c r="E38" s="20">
        <v>2043937.0</v>
      </c>
      <c r="F38" s="23">
        <v>2493823.0</v>
      </c>
      <c r="G38" s="22">
        <v>4174074.0</v>
      </c>
      <c r="H38" s="22">
        <v>2490207.0</v>
      </c>
      <c r="I38" s="24">
        <v>1650040.0</v>
      </c>
      <c r="J38" s="25">
        <v>672587.0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ht="15.75" customHeight="1">
      <c r="A39" s="18" t="s">
        <v>50</v>
      </c>
      <c r="B39" s="19">
        <v>100158.0</v>
      </c>
      <c r="C39" s="19" t="s">
        <v>17</v>
      </c>
      <c r="D39" s="19" t="s">
        <v>17</v>
      </c>
      <c r="E39" s="19" t="s">
        <v>17</v>
      </c>
      <c r="F39" s="20" t="s">
        <v>17</v>
      </c>
      <c r="G39" s="22">
        <v>95677.0</v>
      </c>
      <c r="H39" s="19" t="s">
        <v>17</v>
      </c>
      <c r="I39" s="19">
        <v>15250.0</v>
      </c>
      <c r="J39" s="26" t="s">
        <v>17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ht="15.75" customHeight="1">
      <c r="A40" s="18" t="s">
        <v>51</v>
      </c>
      <c r="B40" s="19" t="s">
        <v>17</v>
      </c>
      <c r="C40" s="19" t="s">
        <v>17</v>
      </c>
      <c r="D40" s="19" t="s">
        <v>17</v>
      </c>
      <c r="E40" s="19">
        <v>27780.0</v>
      </c>
      <c r="F40" s="23">
        <v>17871.0</v>
      </c>
      <c r="G40" s="19" t="s">
        <v>17</v>
      </c>
      <c r="H40" s="19">
        <v>303903.0</v>
      </c>
      <c r="I40" s="24">
        <v>1696534.0</v>
      </c>
      <c r="J40" s="25">
        <v>633709.0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ht="15.75" customHeight="1">
      <c r="A41" s="18" t="s">
        <v>52</v>
      </c>
      <c r="B41" s="19">
        <v>7326.0</v>
      </c>
      <c r="C41" s="19" t="s">
        <v>17</v>
      </c>
      <c r="D41" s="19" t="s">
        <v>17</v>
      </c>
      <c r="E41" s="19" t="s">
        <v>17</v>
      </c>
      <c r="F41" s="20" t="s">
        <v>17</v>
      </c>
      <c r="G41" s="19" t="s">
        <v>17</v>
      </c>
      <c r="H41" s="19" t="s">
        <v>17</v>
      </c>
      <c r="I41" s="19" t="s">
        <v>17</v>
      </c>
      <c r="J41" s="26" t="s">
        <v>17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ht="15.75" customHeight="1">
      <c r="A42" s="18" t="s">
        <v>52</v>
      </c>
      <c r="B42" s="21">
        <v>48158.0</v>
      </c>
      <c r="C42" s="21" t="s">
        <v>17</v>
      </c>
      <c r="D42" s="21" t="s">
        <v>17</v>
      </c>
      <c r="E42" s="19" t="s">
        <v>17</v>
      </c>
      <c r="F42" s="23">
        <v>7940100.0</v>
      </c>
      <c r="G42" s="22">
        <v>259486.0</v>
      </c>
      <c r="H42" s="19" t="s">
        <v>17</v>
      </c>
      <c r="I42" s="19" t="s">
        <v>17</v>
      </c>
      <c r="J42" s="26" t="s">
        <v>17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ht="15.75" customHeight="1">
      <c r="A43" s="18" t="s">
        <v>53</v>
      </c>
      <c r="B43" s="21" t="s">
        <v>17</v>
      </c>
      <c r="C43" s="21" t="s">
        <v>17</v>
      </c>
      <c r="D43" s="21" t="s">
        <v>17</v>
      </c>
      <c r="E43" s="19" t="s">
        <v>17</v>
      </c>
      <c r="F43" s="23">
        <v>381910.0</v>
      </c>
      <c r="G43" s="22">
        <v>135268.0</v>
      </c>
      <c r="H43" s="22">
        <v>655435.0</v>
      </c>
      <c r="I43" s="24">
        <v>95534.0</v>
      </c>
      <c r="J43" s="25">
        <v>38240.0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ht="15.75" customHeight="1">
      <c r="A44" s="18" t="s">
        <v>54</v>
      </c>
      <c r="B44" s="22">
        <v>433752.0</v>
      </c>
      <c r="C44" s="22">
        <v>1357685.0</v>
      </c>
      <c r="D44" s="19">
        <v>5327902.0</v>
      </c>
      <c r="E44" s="27">
        <v>1175910.0</v>
      </c>
      <c r="F44" s="23">
        <v>2417926.0</v>
      </c>
      <c r="G44" s="19">
        <v>125592.0</v>
      </c>
      <c r="H44" s="19">
        <v>71924.0</v>
      </c>
      <c r="I44" s="24">
        <v>91830.0</v>
      </c>
      <c r="J44" s="26">
        <v>23209.0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ht="15.75" customHeight="1">
      <c r="A45" s="18" t="s">
        <v>55</v>
      </c>
      <c r="B45" s="19" t="s">
        <v>17</v>
      </c>
      <c r="C45" s="19">
        <v>119803.0</v>
      </c>
      <c r="D45" s="21" t="s">
        <v>17</v>
      </c>
      <c r="E45" s="19" t="s">
        <v>17</v>
      </c>
      <c r="F45" s="20" t="s">
        <v>17</v>
      </c>
      <c r="G45" s="19" t="s">
        <v>17</v>
      </c>
      <c r="H45" s="19">
        <v>35471.0</v>
      </c>
      <c r="I45" s="19" t="s">
        <v>17</v>
      </c>
      <c r="J45" s="26" t="s">
        <v>17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ht="15.75" customHeight="1">
      <c r="A46" s="18" t="s">
        <v>56</v>
      </c>
      <c r="B46" s="19" t="s">
        <v>17</v>
      </c>
      <c r="C46" s="19">
        <v>63900.0</v>
      </c>
      <c r="D46" s="19">
        <v>34.0</v>
      </c>
      <c r="E46" s="19" t="s">
        <v>17</v>
      </c>
      <c r="F46" s="20" t="s">
        <v>17</v>
      </c>
      <c r="G46" s="19" t="s">
        <v>17</v>
      </c>
      <c r="H46" s="19" t="s">
        <v>17</v>
      </c>
      <c r="I46" s="19" t="s">
        <v>17</v>
      </c>
      <c r="J46" s="26">
        <v>105760.0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ht="15.75" customHeight="1">
      <c r="A47" s="18" t="s">
        <v>57</v>
      </c>
      <c r="B47" s="22">
        <v>98000.0</v>
      </c>
      <c r="C47" s="22">
        <v>510000.0</v>
      </c>
      <c r="D47" s="19">
        <f>946770+5000</f>
        <v>951770</v>
      </c>
      <c r="E47" s="27">
        <v>1.075E7</v>
      </c>
      <c r="F47" s="23">
        <v>118822.0</v>
      </c>
      <c r="G47" s="22">
        <f>2926358+262337+205885+31152</f>
        <v>3425732</v>
      </c>
      <c r="H47" s="22">
        <f>20000000+238700+68723+422647+21456+77880+9344042+119120</f>
        <v>30292568</v>
      </c>
      <c r="I47" s="24">
        <v>1155344.0</v>
      </c>
      <c r="J47" s="25">
        <f>216590+161665+271119+22252+227+316137+50225+39523+7169+26580</f>
        <v>1111487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ht="15.75" customHeight="1">
      <c r="A48" s="28"/>
      <c r="B48" s="29"/>
      <c r="C48" s="30"/>
      <c r="D48" s="31"/>
      <c r="E48" s="32"/>
      <c r="F48" s="32"/>
      <c r="G48" s="32"/>
      <c r="H48" s="29"/>
      <c r="I48" s="29"/>
      <c r="J48" s="3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ht="15.75" customHeight="1">
      <c r="A49" s="34"/>
      <c r="B49" s="34"/>
      <c r="C49" s="34"/>
      <c r="D49" s="34"/>
      <c r="E49" s="34"/>
      <c r="F49" s="34"/>
      <c r="G49" s="34"/>
      <c r="H49" s="19"/>
      <c r="I49" s="19"/>
      <c r="J49" s="15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ht="15.75" customHeight="1">
      <c r="A50" s="35" t="s">
        <v>58</v>
      </c>
      <c r="B50" s="34"/>
      <c r="C50" s="34"/>
      <c r="D50" s="34"/>
      <c r="E50" s="34"/>
      <c r="F50" s="34"/>
      <c r="G50" s="22"/>
      <c r="H50" s="15"/>
      <c r="I50" s="22"/>
      <c r="J50" s="15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ht="15.75" customHeight="1">
      <c r="A51" s="36"/>
      <c r="B51" s="34"/>
      <c r="C51" s="34"/>
      <c r="D51" s="34"/>
      <c r="E51" s="34"/>
      <c r="F51" s="34"/>
      <c r="G51" s="22"/>
      <c r="H51" s="15"/>
      <c r="I51" s="19"/>
      <c r="J51" s="15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ht="15.75" customHeight="1">
      <c r="A52" s="37" t="s">
        <v>59</v>
      </c>
      <c r="B52" s="34"/>
      <c r="C52" s="34"/>
      <c r="D52" s="34"/>
      <c r="E52" s="34"/>
      <c r="F52" s="34"/>
      <c r="G52" s="34"/>
      <c r="H52" s="34"/>
      <c r="I52" s="34"/>
      <c r="J52" s="15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8.0"/>
    <col customWidth="1" min="2" max="26" width="10.0"/>
  </cols>
  <sheetData>
    <row r="1">
      <c r="A1" s="7" t="s">
        <v>60</v>
      </c>
      <c r="B1" s="10"/>
      <c r="C1" s="10"/>
      <c r="D1" s="8"/>
      <c r="E1" s="8"/>
      <c r="F1" s="8"/>
      <c r="G1" s="8"/>
      <c r="H1" s="38"/>
      <c r="I1" s="8"/>
      <c r="J1" s="9"/>
      <c r="K1" s="9"/>
    </row>
    <row r="2">
      <c r="A2" s="39"/>
      <c r="B2" s="10"/>
      <c r="C2" s="10"/>
      <c r="D2" s="8"/>
      <c r="E2" s="8"/>
      <c r="F2" s="8"/>
      <c r="G2" s="40"/>
      <c r="H2" s="8"/>
      <c r="I2" s="8"/>
      <c r="J2" s="9"/>
      <c r="K2" s="9"/>
    </row>
    <row r="3" ht="15.75" customHeight="1">
      <c r="A3" s="11" t="s">
        <v>8</v>
      </c>
      <c r="B3" s="12">
        <v>2000.0</v>
      </c>
      <c r="C3" s="12">
        <v>2001.0</v>
      </c>
      <c r="D3" s="12">
        <v>2002.0</v>
      </c>
      <c r="E3" s="12">
        <v>2003.0</v>
      </c>
      <c r="F3" s="12">
        <v>2004.0</v>
      </c>
      <c r="G3" s="12">
        <v>2005.0</v>
      </c>
      <c r="H3" s="12">
        <v>2006.0</v>
      </c>
      <c r="I3" s="12">
        <v>2007.0</v>
      </c>
      <c r="J3" s="12">
        <v>2008.0</v>
      </c>
    </row>
    <row r="4" ht="15.75" customHeight="1">
      <c r="A4" s="14"/>
      <c r="B4" s="34"/>
      <c r="C4" s="15"/>
      <c r="D4" s="15"/>
      <c r="E4" s="15"/>
      <c r="F4" s="15"/>
      <c r="G4" s="15"/>
      <c r="H4" s="15"/>
      <c r="I4" s="15"/>
      <c r="J4" s="15"/>
    </row>
    <row r="5" ht="15.75" customHeight="1">
      <c r="A5" s="41" t="s">
        <v>15</v>
      </c>
      <c r="B5" s="42">
        <v>4.03210757E8</v>
      </c>
      <c r="C5" s="42">
        <v>3.09155644E8</v>
      </c>
      <c r="D5" s="42">
        <v>2.73849442E8</v>
      </c>
      <c r="E5" s="42">
        <v>3.12044389E8</v>
      </c>
      <c r="F5" s="42">
        <v>4.60441962E8</v>
      </c>
      <c r="G5" s="42">
        <v>4.02728647E8</v>
      </c>
      <c r="H5" s="42">
        <v>5.31776269E8</v>
      </c>
      <c r="I5" s="42">
        <v>4.04545278E8</v>
      </c>
      <c r="J5" s="42">
        <v>4.83040598E8</v>
      </c>
    </row>
    <row r="6">
      <c r="A6" s="18" t="s">
        <v>54</v>
      </c>
      <c r="B6" s="27">
        <v>594567.0</v>
      </c>
      <c r="C6" s="27">
        <v>793730.0</v>
      </c>
      <c r="D6" s="27">
        <v>3919509.0</v>
      </c>
      <c r="E6" s="27">
        <v>4063365.0</v>
      </c>
      <c r="F6" s="27">
        <v>5318628.0</v>
      </c>
      <c r="G6" s="27">
        <v>4096171.0</v>
      </c>
      <c r="H6" s="27">
        <v>2898387.0</v>
      </c>
      <c r="I6" s="23">
        <v>5715130.0</v>
      </c>
      <c r="J6" s="23">
        <v>3255204.0</v>
      </c>
    </row>
    <row r="7">
      <c r="A7" s="18" t="s">
        <v>61</v>
      </c>
      <c r="B7" s="20" t="s">
        <v>17</v>
      </c>
      <c r="C7" s="20" t="s">
        <v>17</v>
      </c>
      <c r="D7" s="20" t="s">
        <v>17</v>
      </c>
      <c r="E7" s="20" t="s">
        <v>17</v>
      </c>
      <c r="F7" s="20" t="s">
        <v>17</v>
      </c>
      <c r="G7" s="20" t="s">
        <v>17</v>
      </c>
      <c r="H7" s="20" t="s">
        <v>17</v>
      </c>
      <c r="I7" s="23">
        <v>27000.0</v>
      </c>
      <c r="J7" s="23">
        <v>58750.0</v>
      </c>
    </row>
    <row r="8">
      <c r="A8" s="18" t="s">
        <v>62</v>
      </c>
      <c r="B8" s="20" t="s">
        <v>17</v>
      </c>
      <c r="C8" s="20" t="s">
        <v>17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3">
        <v>132387.0</v>
      </c>
    </row>
    <row r="9">
      <c r="A9" s="18" t="s">
        <v>63</v>
      </c>
      <c r="B9" s="20" t="s">
        <v>17</v>
      </c>
      <c r="C9" s="20" t="s">
        <v>17</v>
      </c>
      <c r="D9" s="20" t="s">
        <v>17</v>
      </c>
      <c r="E9" s="20" t="s">
        <v>17</v>
      </c>
      <c r="F9" s="20" t="s">
        <v>17</v>
      </c>
      <c r="G9" s="20" t="s">
        <v>17</v>
      </c>
      <c r="H9" s="20" t="s">
        <v>17</v>
      </c>
      <c r="I9" s="23">
        <v>2409973.0</v>
      </c>
      <c r="J9" s="23">
        <v>1244233.0</v>
      </c>
    </row>
    <row r="10">
      <c r="A10" s="18" t="s">
        <v>64</v>
      </c>
      <c r="B10" s="20" t="s">
        <v>17</v>
      </c>
      <c r="C10" s="20" t="s">
        <v>17</v>
      </c>
      <c r="D10" s="20" t="s">
        <v>17</v>
      </c>
      <c r="E10" s="20" t="s">
        <v>17</v>
      </c>
      <c r="F10" s="20" t="s">
        <v>17</v>
      </c>
      <c r="G10" s="20" t="s">
        <v>17</v>
      </c>
      <c r="H10" s="20" t="s">
        <v>17</v>
      </c>
      <c r="I10" s="23">
        <v>41609.0</v>
      </c>
      <c r="J10" s="23">
        <v>118808.0</v>
      </c>
    </row>
    <row r="11">
      <c r="A11" s="18" t="s">
        <v>19</v>
      </c>
      <c r="B11" s="20" t="s">
        <v>17</v>
      </c>
      <c r="C11" s="20" t="s">
        <v>17</v>
      </c>
      <c r="D11" s="20" t="s">
        <v>17</v>
      </c>
      <c r="E11" s="20" t="s">
        <v>17</v>
      </c>
      <c r="F11" s="20" t="s">
        <v>17</v>
      </c>
      <c r="G11" s="20" t="s">
        <v>17</v>
      </c>
      <c r="H11" s="20" t="s">
        <v>17</v>
      </c>
      <c r="I11" s="20" t="s">
        <v>17</v>
      </c>
      <c r="J11" s="20" t="s">
        <v>17</v>
      </c>
    </row>
    <row r="12">
      <c r="A12" s="18" t="s">
        <v>43</v>
      </c>
      <c r="B12" s="20" t="s">
        <v>17</v>
      </c>
      <c r="C12" s="20" t="s">
        <v>17</v>
      </c>
      <c r="D12" s="20" t="s">
        <v>17</v>
      </c>
      <c r="E12" s="20" t="s">
        <v>17</v>
      </c>
      <c r="F12" s="27">
        <v>273390.0</v>
      </c>
      <c r="G12" s="27">
        <v>1016580.0</v>
      </c>
      <c r="H12" s="27">
        <v>1403632.0</v>
      </c>
      <c r="I12" s="23">
        <v>507436.0</v>
      </c>
      <c r="J12" s="23">
        <v>1289979.0</v>
      </c>
    </row>
    <row r="13">
      <c r="A13" s="18" t="s">
        <v>65</v>
      </c>
      <c r="B13" s="20" t="s">
        <v>17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3">
        <v>71567.0</v>
      </c>
      <c r="J13" s="23">
        <v>78692.0</v>
      </c>
    </row>
    <row r="14">
      <c r="A14" s="18" t="s">
        <v>20</v>
      </c>
      <c r="B14" s="27">
        <v>700147.0</v>
      </c>
      <c r="C14" s="20" t="s">
        <v>17</v>
      </c>
      <c r="D14" s="27">
        <v>71157.0</v>
      </c>
      <c r="E14" s="20" t="s">
        <v>17</v>
      </c>
      <c r="F14" s="20" t="s">
        <v>17</v>
      </c>
      <c r="G14" s="20" t="s">
        <v>17</v>
      </c>
      <c r="H14" s="20" t="s">
        <v>17</v>
      </c>
      <c r="I14" s="23">
        <v>20160.0</v>
      </c>
      <c r="J14" s="23">
        <v>139636.0</v>
      </c>
    </row>
    <row r="15">
      <c r="A15" s="18" t="s">
        <v>66</v>
      </c>
      <c r="B15" s="20" t="s">
        <v>17</v>
      </c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3">
        <v>359369.0</v>
      </c>
      <c r="J15" s="23">
        <v>445030.0</v>
      </c>
    </row>
    <row r="16" ht="15.75" customHeight="1">
      <c r="A16" s="18" t="s">
        <v>21</v>
      </c>
      <c r="B16" s="27">
        <v>1.68053717E8</v>
      </c>
      <c r="C16" s="27">
        <v>1.36286659E8</v>
      </c>
      <c r="D16" s="27">
        <v>1.15225361E8</v>
      </c>
      <c r="E16" s="27">
        <v>1.29267775E8</v>
      </c>
      <c r="F16" s="27">
        <v>1.49110993E8</v>
      </c>
      <c r="G16" s="27">
        <v>4.7569251E7</v>
      </c>
      <c r="H16" s="27">
        <v>1.9996823E7</v>
      </c>
      <c r="I16" s="23">
        <v>1.0026624E7</v>
      </c>
      <c r="J16" s="23">
        <v>1.0571874E7</v>
      </c>
    </row>
    <row r="17" ht="15.75" customHeight="1">
      <c r="A17" s="18" t="s">
        <v>67</v>
      </c>
      <c r="B17" s="20" t="s">
        <v>17</v>
      </c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3">
        <v>26366.0</v>
      </c>
      <c r="J17" s="23">
        <v>111284.0</v>
      </c>
    </row>
    <row r="18" ht="15.75" customHeight="1">
      <c r="A18" s="18" t="s">
        <v>22</v>
      </c>
      <c r="B18" s="20">
        <v>1311603.0</v>
      </c>
      <c r="C18" s="20" t="s">
        <v>17</v>
      </c>
      <c r="D18" s="27">
        <v>2152027.0</v>
      </c>
      <c r="E18" s="27">
        <v>2392379.0</v>
      </c>
      <c r="F18" s="27">
        <v>853452.0</v>
      </c>
      <c r="G18" s="27">
        <v>387468.0</v>
      </c>
      <c r="H18" s="27">
        <v>3093507.0</v>
      </c>
      <c r="I18" s="23">
        <v>6644258.0</v>
      </c>
      <c r="J18" s="23">
        <v>3424646.0</v>
      </c>
    </row>
    <row r="19" ht="15.75" customHeight="1">
      <c r="A19" s="18" t="s">
        <v>25</v>
      </c>
      <c r="B19" s="27">
        <v>1.33479698E8</v>
      </c>
      <c r="C19" s="27">
        <v>9.9350462E7</v>
      </c>
      <c r="D19" s="27">
        <v>1.31821718E8</v>
      </c>
      <c r="E19" s="27">
        <v>1.15898861E8</v>
      </c>
      <c r="F19" s="27">
        <v>1.97215431E8</v>
      </c>
      <c r="G19" s="27">
        <v>2.57725393E8</v>
      </c>
      <c r="H19" s="27">
        <v>3.58600077E8</v>
      </c>
      <c r="I19" s="23">
        <v>2.86542731E8</v>
      </c>
      <c r="J19" s="23">
        <v>2.61045093E8</v>
      </c>
    </row>
    <row r="20" ht="15.75" customHeight="1">
      <c r="A20" s="18" t="s">
        <v>38</v>
      </c>
      <c r="B20" s="20">
        <v>3323378.0</v>
      </c>
      <c r="C20" s="27">
        <v>3023010.0</v>
      </c>
      <c r="D20" s="27">
        <v>3004961.0</v>
      </c>
      <c r="E20" s="27">
        <v>2924777.0</v>
      </c>
      <c r="F20" s="27">
        <v>9460668.0</v>
      </c>
      <c r="G20" s="27">
        <v>3016038.0</v>
      </c>
      <c r="H20" s="27">
        <v>1.7213755E7</v>
      </c>
      <c r="I20" s="23">
        <v>1897565.0</v>
      </c>
      <c r="J20" s="23">
        <v>1.0359566E7</v>
      </c>
    </row>
    <row r="21" ht="15.75" customHeight="1">
      <c r="A21" s="18" t="s">
        <v>23</v>
      </c>
      <c r="B21" s="27">
        <v>97346.0</v>
      </c>
      <c r="C21" s="27">
        <v>109.0</v>
      </c>
      <c r="D21" s="20" t="s">
        <v>17</v>
      </c>
      <c r="E21" s="27">
        <v>316.0</v>
      </c>
      <c r="F21" s="27">
        <v>2767.0</v>
      </c>
      <c r="G21" s="20" t="s">
        <v>17</v>
      </c>
      <c r="H21" s="20" t="s">
        <v>17</v>
      </c>
      <c r="I21" s="23">
        <v>36122.0</v>
      </c>
      <c r="J21" s="20" t="s">
        <v>17</v>
      </c>
    </row>
    <row r="22" ht="15.75" customHeight="1">
      <c r="A22" s="18" t="s">
        <v>68</v>
      </c>
      <c r="B22" s="20" t="s">
        <v>17</v>
      </c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</row>
    <row r="23" ht="15.75" customHeight="1">
      <c r="A23" s="18" t="s">
        <v>69</v>
      </c>
      <c r="B23" s="27">
        <v>4607946.0</v>
      </c>
      <c r="C23" s="27">
        <v>6972127.0</v>
      </c>
      <c r="D23" s="27">
        <v>581832.0</v>
      </c>
      <c r="E23" s="27">
        <v>55359.0</v>
      </c>
      <c r="F23" s="27">
        <v>227113.0</v>
      </c>
      <c r="G23" s="27">
        <v>156238.0</v>
      </c>
      <c r="H23" s="27">
        <v>2138655.0</v>
      </c>
      <c r="I23" s="23">
        <v>1711463.0</v>
      </c>
      <c r="J23" s="23">
        <v>1055266.0</v>
      </c>
    </row>
    <row r="24" ht="15.75" customHeight="1">
      <c r="A24" s="18" t="s">
        <v>70</v>
      </c>
      <c r="B24" s="20" t="s">
        <v>17</v>
      </c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3">
        <v>322418.0</v>
      </c>
      <c r="J24" s="23">
        <v>235034.0</v>
      </c>
    </row>
    <row r="25" ht="15.75" customHeight="1">
      <c r="A25" s="18" t="s">
        <v>71</v>
      </c>
      <c r="B25" s="20" t="s">
        <v>17</v>
      </c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3">
        <v>124793.0</v>
      </c>
      <c r="J25" s="23">
        <v>130903.0</v>
      </c>
    </row>
    <row r="26" ht="15.75" customHeight="1">
      <c r="A26" s="18" t="s">
        <v>24</v>
      </c>
      <c r="B26" s="20" t="s">
        <v>17</v>
      </c>
      <c r="C26" s="20" t="s">
        <v>17</v>
      </c>
      <c r="D26" s="20" t="s">
        <v>17</v>
      </c>
      <c r="E26" s="20" t="s">
        <v>17</v>
      </c>
      <c r="F26" s="27">
        <v>420000.0</v>
      </c>
      <c r="G26" s="20" t="s">
        <v>17</v>
      </c>
      <c r="H26" s="20" t="s">
        <v>17</v>
      </c>
      <c r="I26" s="20" t="s">
        <v>17</v>
      </c>
      <c r="J26" s="20" t="s">
        <v>17</v>
      </c>
    </row>
    <row r="27" ht="15.75" customHeight="1">
      <c r="A27" s="18" t="s">
        <v>44</v>
      </c>
      <c r="B27" s="20" t="s">
        <v>17</v>
      </c>
      <c r="C27" s="20" t="s">
        <v>17</v>
      </c>
      <c r="D27" s="20" t="s">
        <v>17</v>
      </c>
      <c r="E27" s="27">
        <v>362054.0</v>
      </c>
      <c r="F27" s="20" t="s">
        <v>17</v>
      </c>
      <c r="G27" s="20" t="s">
        <v>17</v>
      </c>
      <c r="H27" s="27">
        <v>152175.0</v>
      </c>
      <c r="I27" s="23">
        <v>215407.0</v>
      </c>
      <c r="J27" s="23">
        <v>348325.0</v>
      </c>
    </row>
    <row r="28" ht="15.75" customHeight="1">
      <c r="A28" s="18" t="s">
        <v>72</v>
      </c>
      <c r="B28" s="20" t="s">
        <v>17</v>
      </c>
      <c r="C28" s="20" t="s">
        <v>17</v>
      </c>
      <c r="D28" s="20" t="s">
        <v>17</v>
      </c>
      <c r="E28" s="20" t="s">
        <v>17</v>
      </c>
      <c r="F28" s="20" t="s">
        <v>17</v>
      </c>
      <c r="G28" s="20" t="s">
        <v>17</v>
      </c>
      <c r="H28" s="20" t="s">
        <v>17</v>
      </c>
      <c r="I28" s="20" t="s">
        <v>17</v>
      </c>
      <c r="J28" s="23">
        <v>90528.0</v>
      </c>
    </row>
    <row r="29" ht="15.75" customHeight="1">
      <c r="A29" s="18" t="s">
        <v>73</v>
      </c>
      <c r="B29" s="20" t="s">
        <v>17</v>
      </c>
      <c r="C29" s="20" t="s">
        <v>17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3">
        <v>682480.0</v>
      </c>
      <c r="J29" s="23">
        <v>1026318.0</v>
      </c>
    </row>
    <row r="30" ht="15.75" customHeight="1">
      <c r="A30" s="18" t="s">
        <v>26</v>
      </c>
      <c r="B30" s="20">
        <v>8969.0</v>
      </c>
      <c r="C30" s="20" t="s">
        <v>17</v>
      </c>
      <c r="D30" s="27">
        <v>2.0</v>
      </c>
      <c r="E30" s="27">
        <v>85902.0</v>
      </c>
      <c r="F30" s="27">
        <v>2696.0</v>
      </c>
      <c r="G30" s="20" t="s">
        <v>17</v>
      </c>
      <c r="H30" s="20" t="s">
        <v>17</v>
      </c>
      <c r="I30" s="20" t="s">
        <v>17</v>
      </c>
      <c r="J30" s="20" t="s">
        <v>17</v>
      </c>
    </row>
    <row r="31" ht="15.75" customHeight="1">
      <c r="A31" s="18" t="s">
        <v>74</v>
      </c>
      <c r="B31" s="20" t="s">
        <v>17</v>
      </c>
      <c r="C31" s="20" t="s">
        <v>17</v>
      </c>
      <c r="D31" s="20" t="s">
        <v>17</v>
      </c>
      <c r="E31" s="20" t="s">
        <v>17</v>
      </c>
      <c r="F31" s="20" t="s">
        <v>17</v>
      </c>
      <c r="G31" s="20" t="s">
        <v>17</v>
      </c>
      <c r="H31" s="20" t="s">
        <v>17</v>
      </c>
      <c r="I31" s="23">
        <v>75291.0</v>
      </c>
      <c r="J31" s="23">
        <v>734607.0</v>
      </c>
    </row>
    <row r="32" ht="15.75" customHeight="1">
      <c r="A32" s="18" t="s">
        <v>75</v>
      </c>
      <c r="B32" s="20" t="s">
        <v>17</v>
      </c>
      <c r="C32" s="20" t="s">
        <v>17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0" t="s">
        <v>17</v>
      </c>
      <c r="J32" s="23">
        <v>247630.0</v>
      </c>
    </row>
    <row r="33" ht="15.75" customHeight="1">
      <c r="A33" s="18" t="s">
        <v>45</v>
      </c>
      <c r="B33" s="27">
        <v>4777472.0</v>
      </c>
      <c r="C33" s="27">
        <v>3938359.0</v>
      </c>
      <c r="D33" s="27">
        <v>797090.0</v>
      </c>
      <c r="E33" s="27">
        <v>1.0051142E7</v>
      </c>
      <c r="F33" s="27">
        <v>1.439493E7</v>
      </c>
      <c r="G33" s="27">
        <v>1.3931321E7</v>
      </c>
      <c r="H33" s="27">
        <v>1.5684332E7</v>
      </c>
      <c r="I33" s="23">
        <v>1.3226406E7</v>
      </c>
      <c r="J33" s="23">
        <v>1.4765005E7</v>
      </c>
    </row>
    <row r="34" ht="15.75" customHeight="1">
      <c r="A34" s="18" t="s">
        <v>27</v>
      </c>
      <c r="B34" s="27">
        <v>1.8339876E7</v>
      </c>
      <c r="C34" s="27">
        <v>1.6151324E7</v>
      </c>
      <c r="D34" s="27">
        <v>437180.0</v>
      </c>
      <c r="E34" s="27">
        <v>4598261.0</v>
      </c>
      <c r="F34" s="27">
        <v>2.5893593E7</v>
      </c>
      <c r="G34" s="27">
        <v>1.3494682E7</v>
      </c>
      <c r="H34" s="27">
        <v>1.2994052E7</v>
      </c>
      <c r="I34" s="23">
        <v>1.5759096E7</v>
      </c>
      <c r="J34" s="23">
        <v>6.1544738E7</v>
      </c>
    </row>
    <row r="35" ht="15.75" customHeight="1">
      <c r="A35" s="18" t="s">
        <v>46</v>
      </c>
      <c r="B35" s="20">
        <v>991371.0</v>
      </c>
      <c r="C35" s="27">
        <v>1598273.0</v>
      </c>
      <c r="D35" s="27">
        <v>484525.0</v>
      </c>
      <c r="E35" s="27">
        <v>9786347.0</v>
      </c>
      <c r="F35" s="27">
        <v>1.2585241E7</v>
      </c>
      <c r="G35" s="27">
        <v>1.5007242E7</v>
      </c>
      <c r="H35" s="27">
        <v>3.0582293E7</v>
      </c>
      <c r="I35" s="23">
        <v>1.4553644E7</v>
      </c>
      <c r="J35" s="23">
        <v>2.2033842E7</v>
      </c>
    </row>
    <row r="36" ht="15.75" customHeight="1">
      <c r="A36" s="18" t="s">
        <v>51</v>
      </c>
      <c r="B36" s="20">
        <v>18141.0</v>
      </c>
      <c r="C36" s="27">
        <v>142605.0</v>
      </c>
      <c r="D36" s="27">
        <v>424378.0</v>
      </c>
      <c r="E36" s="27">
        <v>116338.0</v>
      </c>
      <c r="F36" s="27">
        <v>230296.0</v>
      </c>
      <c r="G36" s="27">
        <v>545152.0</v>
      </c>
      <c r="H36" s="27">
        <v>273037.0</v>
      </c>
      <c r="I36" s="23">
        <v>556045.0</v>
      </c>
      <c r="J36" s="23">
        <v>1549726.0</v>
      </c>
    </row>
    <row r="37" ht="15.75" customHeight="1">
      <c r="A37" s="18" t="s">
        <v>28</v>
      </c>
      <c r="B37" s="20" t="s">
        <v>17</v>
      </c>
      <c r="C37" s="20" t="s">
        <v>17</v>
      </c>
      <c r="D37" s="20" t="s">
        <v>17</v>
      </c>
      <c r="E37" s="20" t="s">
        <v>17</v>
      </c>
      <c r="F37" s="27">
        <v>73046.0</v>
      </c>
      <c r="G37" s="27">
        <v>577191.0</v>
      </c>
      <c r="H37" s="27">
        <v>1121811.0</v>
      </c>
      <c r="I37" s="23">
        <v>499990.0</v>
      </c>
      <c r="J37" s="20" t="s">
        <v>17</v>
      </c>
    </row>
    <row r="38" ht="15.75" customHeight="1">
      <c r="A38" s="18" t="s">
        <v>16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  <c r="J38" s="20" t="s">
        <v>17</v>
      </c>
    </row>
    <row r="39" ht="15.75" customHeight="1">
      <c r="A39" s="18" t="s">
        <v>42</v>
      </c>
      <c r="B39" s="20" t="s">
        <v>17</v>
      </c>
      <c r="C39" s="27">
        <v>15.0</v>
      </c>
      <c r="D39" s="27">
        <v>5517.0</v>
      </c>
      <c r="E39" s="27">
        <v>359762.0</v>
      </c>
      <c r="F39" s="27">
        <v>45773.0</v>
      </c>
      <c r="G39" s="27">
        <v>29175.0</v>
      </c>
      <c r="H39" s="27">
        <v>2829.0</v>
      </c>
      <c r="I39" s="23">
        <v>7071.0</v>
      </c>
      <c r="J39" s="23">
        <v>3603.0</v>
      </c>
    </row>
    <row r="40" ht="15.75" customHeight="1">
      <c r="A40" s="18" t="s">
        <v>47</v>
      </c>
      <c r="B40" s="20">
        <v>12512.0</v>
      </c>
      <c r="C40" s="20" t="s">
        <v>17</v>
      </c>
      <c r="D40" s="20" t="s">
        <v>17</v>
      </c>
      <c r="E40" s="20" t="s">
        <v>17</v>
      </c>
      <c r="F40" s="27">
        <v>3020.0</v>
      </c>
      <c r="G40" s="20" t="s">
        <v>17</v>
      </c>
      <c r="H40" s="20" t="s">
        <v>17</v>
      </c>
      <c r="I40" s="23">
        <v>28950.0</v>
      </c>
      <c r="J40" s="20" t="s">
        <v>17</v>
      </c>
    </row>
    <row r="41" ht="15.75" customHeight="1">
      <c r="A41" s="18" t="s">
        <v>76</v>
      </c>
      <c r="B41" s="20" t="s">
        <v>17</v>
      </c>
      <c r="C41" s="20" t="s">
        <v>17</v>
      </c>
      <c r="D41" s="20" t="s">
        <v>17</v>
      </c>
      <c r="E41" s="20" t="s">
        <v>17</v>
      </c>
      <c r="F41" s="20" t="s">
        <v>17</v>
      </c>
      <c r="G41" s="20" t="s">
        <v>17</v>
      </c>
      <c r="H41" s="20" t="s">
        <v>17</v>
      </c>
      <c r="I41" s="20" t="s">
        <v>17</v>
      </c>
      <c r="J41" s="23">
        <v>13267.0</v>
      </c>
    </row>
    <row r="42" ht="15.75" customHeight="1">
      <c r="A42" s="18" t="s">
        <v>39</v>
      </c>
      <c r="B42" s="20">
        <v>478.0</v>
      </c>
      <c r="C42" s="20" t="s">
        <v>17</v>
      </c>
      <c r="D42" s="27">
        <v>71904.0</v>
      </c>
      <c r="E42" s="27">
        <v>38011.0</v>
      </c>
      <c r="F42" s="27">
        <v>80712.0</v>
      </c>
      <c r="G42" s="27">
        <v>10511.0</v>
      </c>
      <c r="H42" s="27">
        <v>335048.0</v>
      </c>
      <c r="I42" s="23">
        <v>160558.0</v>
      </c>
      <c r="J42" s="23">
        <v>335480.0</v>
      </c>
    </row>
    <row r="43" ht="15.75" customHeight="1">
      <c r="A43" s="18" t="s">
        <v>77</v>
      </c>
      <c r="B43" s="20" t="s">
        <v>17</v>
      </c>
      <c r="C43" s="20" t="s">
        <v>17</v>
      </c>
      <c r="D43" s="20" t="s">
        <v>17</v>
      </c>
      <c r="E43" s="20" t="s">
        <v>17</v>
      </c>
      <c r="F43" s="20" t="s">
        <v>17</v>
      </c>
      <c r="G43" s="20" t="s">
        <v>17</v>
      </c>
      <c r="H43" s="20" t="s">
        <v>17</v>
      </c>
      <c r="I43" s="20" t="s">
        <v>17</v>
      </c>
      <c r="J43" s="23">
        <v>222534.0</v>
      </c>
    </row>
    <row r="44" ht="15.75" customHeight="1">
      <c r="A44" s="18" t="s">
        <v>48</v>
      </c>
      <c r="B44" s="27">
        <v>477708.0</v>
      </c>
      <c r="C44" s="27">
        <v>929633.0</v>
      </c>
      <c r="D44" s="27">
        <v>30053.0</v>
      </c>
      <c r="E44" s="27">
        <v>82093.0</v>
      </c>
      <c r="F44" s="27">
        <v>49822.0</v>
      </c>
      <c r="G44" s="27">
        <v>115541.0</v>
      </c>
      <c r="H44" s="27">
        <v>76148.0</v>
      </c>
      <c r="I44" s="23">
        <v>19477.0</v>
      </c>
      <c r="J44" s="23">
        <v>133286.0</v>
      </c>
    </row>
    <row r="45" ht="15.75" customHeight="1">
      <c r="A45" s="18" t="s">
        <v>40</v>
      </c>
      <c r="B45" s="27">
        <v>4.542077E7</v>
      </c>
      <c r="C45" s="27">
        <v>2.5660381E7</v>
      </c>
      <c r="D45" s="27">
        <v>386594.0</v>
      </c>
      <c r="E45" s="27">
        <v>2.1802345E7</v>
      </c>
      <c r="F45" s="27">
        <v>2.7096477E7</v>
      </c>
      <c r="G45" s="27">
        <v>2.6474217E7</v>
      </c>
      <c r="H45" s="27">
        <v>2.9764192E7</v>
      </c>
      <c r="I45" s="23">
        <v>1.9251332E7</v>
      </c>
      <c r="J45" s="23">
        <v>4.8942254E7</v>
      </c>
    </row>
    <row r="46" ht="15.75" customHeight="1">
      <c r="A46" s="18" t="s">
        <v>78</v>
      </c>
      <c r="B46" s="20" t="s">
        <v>17</v>
      </c>
      <c r="C46" s="20" t="s">
        <v>17</v>
      </c>
      <c r="D46" s="20" t="s">
        <v>17</v>
      </c>
      <c r="E46" s="20" t="s">
        <v>17</v>
      </c>
      <c r="F46" s="20" t="s">
        <v>17</v>
      </c>
      <c r="G46" s="20" t="s">
        <v>17</v>
      </c>
      <c r="H46" s="20" t="s">
        <v>17</v>
      </c>
      <c r="I46" s="23">
        <v>258741.0</v>
      </c>
      <c r="J46" s="23">
        <v>321200.0</v>
      </c>
    </row>
    <row r="47" ht="15.75" customHeight="1">
      <c r="A47" s="18" t="s">
        <v>79</v>
      </c>
      <c r="B47" s="20" t="s">
        <v>17</v>
      </c>
      <c r="C47" s="20" t="s">
        <v>17</v>
      </c>
      <c r="D47" s="20" t="s">
        <v>17</v>
      </c>
      <c r="E47" s="20" t="s">
        <v>17</v>
      </c>
      <c r="F47" s="20" t="s">
        <v>17</v>
      </c>
      <c r="G47" s="20" t="s">
        <v>17</v>
      </c>
      <c r="H47" s="20" t="s">
        <v>17</v>
      </c>
      <c r="I47" s="20" t="s">
        <v>17</v>
      </c>
      <c r="J47" s="23">
        <v>1408623.0</v>
      </c>
    </row>
    <row r="48" ht="15.75" customHeight="1">
      <c r="A48" s="18" t="s">
        <v>80</v>
      </c>
      <c r="B48" s="20" t="s">
        <v>17</v>
      </c>
      <c r="C48" s="20" t="s">
        <v>17</v>
      </c>
      <c r="D48" s="20" t="s">
        <v>17</v>
      </c>
      <c r="E48" s="20" t="s">
        <v>17</v>
      </c>
      <c r="F48" s="20" t="s">
        <v>17</v>
      </c>
      <c r="G48" s="20" t="s">
        <v>17</v>
      </c>
      <c r="H48" s="20" t="s">
        <v>17</v>
      </c>
      <c r="I48" s="23">
        <v>772585.0</v>
      </c>
      <c r="J48" s="23">
        <v>1385233.0</v>
      </c>
    </row>
    <row r="49" ht="15.75" customHeight="1">
      <c r="A49" s="18" t="s">
        <v>81</v>
      </c>
      <c r="B49" s="20" t="s">
        <v>17</v>
      </c>
      <c r="C49" s="20" t="s">
        <v>17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3">
        <v>102045.0</v>
      </c>
    </row>
    <row r="50" ht="15.75" customHeight="1">
      <c r="A50" s="18" t="s">
        <v>29</v>
      </c>
      <c r="B50" s="20">
        <v>56682.0</v>
      </c>
      <c r="C50" s="27">
        <v>25026.0</v>
      </c>
      <c r="D50" s="27">
        <v>1264868.0</v>
      </c>
      <c r="E50" s="27">
        <v>146956.0</v>
      </c>
      <c r="F50" s="27">
        <v>1166810.0</v>
      </c>
      <c r="G50" s="27">
        <v>48952.0</v>
      </c>
      <c r="H50" s="27">
        <v>896910.0</v>
      </c>
      <c r="I50" s="23">
        <v>35895.0</v>
      </c>
      <c r="J50" s="23">
        <v>127980.0</v>
      </c>
    </row>
    <row r="51" ht="15.75" customHeight="1">
      <c r="A51" s="18" t="s">
        <v>82</v>
      </c>
      <c r="B51" s="20" t="s">
        <v>17</v>
      </c>
      <c r="C51" s="20" t="s">
        <v>17</v>
      </c>
      <c r="D51" s="20" t="s">
        <v>17</v>
      </c>
      <c r="E51" s="20" t="s">
        <v>17</v>
      </c>
      <c r="F51" s="20" t="s">
        <v>17</v>
      </c>
      <c r="G51" s="20" t="s">
        <v>17</v>
      </c>
      <c r="H51" s="20" t="s">
        <v>17</v>
      </c>
      <c r="I51" s="20" t="s">
        <v>17</v>
      </c>
      <c r="J51" s="23">
        <v>100048.0</v>
      </c>
    </row>
    <row r="52" ht="15.75" customHeight="1">
      <c r="A52" s="18" t="s">
        <v>18</v>
      </c>
      <c r="B52" s="20" t="s">
        <v>17</v>
      </c>
      <c r="C52" s="20" t="s">
        <v>17</v>
      </c>
      <c r="D52" s="20" t="s">
        <v>17</v>
      </c>
      <c r="E52" s="20" t="s">
        <v>17</v>
      </c>
      <c r="F52" s="20" t="s">
        <v>17</v>
      </c>
      <c r="G52" s="20" t="s">
        <v>17</v>
      </c>
      <c r="H52" s="20" t="s">
        <v>17</v>
      </c>
      <c r="I52" s="20" t="s">
        <v>17</v>
      </c>
      <c r="J52" s="20" t="s">
        <v>17</v>
      </c>
    </row>
    <row r="53" ht="15.75" customHeight="1">
      <c r="A53" s="18" t="s">
        <v>56</v>
      </c>
      <c r="B53" s="27">
        <v>1.1091871E7</v>
      </c>
      <c r="C53" s="20" t="s">
        <v>17</v>
      </c>
      <c r="D53" s="27">
        <v>45972.0</v>
      </c>
      <c r="E53" s="27">
        <v>410850.0</v>
      </c>
      <c r="F53" s="27">
        <v>615706.0</v>
      </c>
      <c r="G53" s="27">
        <v>797649.0</v>
      </c>
      <c r="H53" s="27">
        <v>1014124.0</v>
      </c>
      <c r="I53" s="23">
        <v>1272239.0</v>
      </c>
      <c r="J53" s="23">
        <v>2158576.0</v>
      </c>
    </row>
    <row r="54" ht="15.75" customHeight="1">
      <c r="A54" s="18" t="s">
        <v>57</v>
      </c>
      <c r="B54" s="27">
        <f>24544+46020+490+107552+282412+115154+16174+32934+99492</f>
        <v>724772</v>
      </c>
      <c r="C54" s="27">
        <f>353900+2000+154523+78070+1200+28992+22529+55530+218484+10243101+355303+17000+23450+22146+19190+21850+28265+58290</f>
        <v>11703823</v>
      </c>
      <c r="D54" s="27">
        <f>782+1330+28+2643+30+9426+34700+37211+197+366923+599+2715+55+1086+5565</f>
        <v>463290</v>
      </c>
      <c r="E54" s="27">
        <v>7079517.0</v>
      </c>
      <c r="F54" s="27">
        <f>16643+10401+61756+173248+120339+61026+427469+25149+23537+241+79513+265979+19035+271507+62897+602077+119008+35921+43053+21369+1184915+92912+121430+505638+41469+51772+792305</f>
        <v>5230609</v>
      </c>
      <c r="G54" s="27">
        <f>23493+5433+225372+221952+221572+111473+239876+59829+8894+116359+67085+28886+23557+38839+1015298+283036+53481+86310+1303139+21329+777642+115839+46759+82545+2629105</f>
        <v>7807103</v>
      </c>
      <c r="H54" s="27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23">
        <v>1192677.0</v>
      </c>
      <c r="J54" s="23">
        <f>188333+568624+305732+1554310</f>
        <v>2616999</v>
      </c>
    </row>
    <row r="55" ht="15.75" customHeight="1">
      <c r="A55" s="18" t="s">
        <v>49</v>
      </c>
      <c r="B55" s="27">
        <v>456945.0</v>
      </c>
      <c r="C55" s="27">
        <v>1104946.0</v>
      </c>
      <c r="D55" s="27">
        <v>64162.0</v>
      </c>
      <c r="E55" s="27">
        <v>225181.0</v>
      </c>
      <c r="F55" s="27">
        <v>1613645.0</v>
      </c>
      <c r="G55" s="27">
        <v>160324.0</v>
      </c>
      <c r="H55" s="27">
        <v>112318.0</v>
      </c>
      <c r="I55" s="23">
        <v>300736.0</v>
      </c>
      <c r="J55" s="23">
        <v>515349.0</v>
      </c>
    </row>
    <row r="56" ht="15.75" customHeight="1">
      <c r="A56" s="18" t="s">
        <v>30</v>
      </c>
      <c r="B56" s="20" t="s">
        <v>17</v>
      </c>
      <c r="C56" s="20" t="s">
        <v>17</v>
      </c>
      <c r="D56" s="20" t="s">
        <v>17</v>
      </c>
      <c r="E56" s="20" t="s">
        <v>17</v>
      </c>
      <c r="F56" s="20" t="s">
        <v>17</v>
      </c>
      <c r="G56" s="20" t="s">
        <v>17</v>
      </c>
      <c r="H56" s="20" t="s">
        <v>17</v>
      </c>
      <c r="I56" s="20" t="s">
        <v>17</v>
      </c>
      <c r="J56" s="20" t="s">
        <v>17</v>
      </c>
    </row>
    <row r="57" ht="15.75" customHeight="1">
      <c r="A57" s="18" t="s">
        <v>31</v>
      </c>
      <c r="B57" s="27">
        <v>3608509.0</v>
      </c>
      <c r="C57" s="20" t="s">
        <v>17</v>
      </c>
      <c r="D57" s="27">
        <v>2200.0</v>
      </c>
      <c r="E57" s="27">
        <v>497989.0</v>
      </c>
      <c r="F57" s="27">
        <v>4365894.0</v>
      </c>
      <c r="G57" s="27">
        <v>4561629.0</v>
      </c>
      <c r="H57" s="27">
        <v>7279645.0</v>
      </c>
      <c r="I57" s="23">
        <v>6739152.0</v>
      </c>
      <c r="J57" s="23">
        <v>5123329.0</v>
      </c>
    </row>
    <row r="58" ht="15.75" customHeight="1">
      <c r="A58" s="18" t="s">
        <v>32</v>
      </c>
      <c r="B58" s="20" t="s">
        <v>17</v>
      </c>
      <c r="C58" s="20" t="s">
        <v>17</v>
      </c>
      <c r="D58" s="27">
        <v>234079.0</v>
      </c>
      <c r="E58" s="27">
        <v>229328.0</v>
      </c>
      <c r="F58" s="27">
        <v>36879.0</v>
      </c>
      <c r="G58" s="20" t="s">
        <v>17</v>
      </c>
      <c r="H58" s="27">
        <v>1824760.0</v>
      </c>
      <c r="I58" s="20" t="s">
        <v>17</v>
      </c>
      <c r="J58" s="20" t="s">
        <v>17</v>
      </c>
    </row>
    <row r="59" ht="15.75" customHeight="1">
      <c r="A59" s="18" t="s">
        <v>83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0" t="s">
        <v>17</v>
      </c>
      <c r="H59" s="20" t="s">
        <v>17</v>
      </c>
      <c r="I59" s="23">
        <v>1668955.0</v>
      </c>
      <c r="J59" s="23">
        <v>1624718.0</v>
      </c>
    </row>
    <row r="60" ht="15.75" customHeight="1">
      <c r="A60" s="18" t="s">
        <v>50</v>
      </c>
      <c r="B60" s="20" t="s">
        <v>17</v>
      </c>
      <c r="C60" s="20" t="s">
        <v>17</v>
      </c>
      <c r="D60" s="20" t="s">
        <v>17</v>
      </c>
      <c r="E60" s="20" t="s">
        <v>17</v>
      </c>
      <c r="F60" s="27">
        <v>4725.0</v>
      </c>
      <c r="G60" s="20" t="s">
        <v>17</v>
      </c>
      <c r="H60" s="20" t="s">
        <v>17</v>
      </c>
      <c r="I60" s="20" t="s">
        <v>17</v>
      </c>
      <c r="J60" s="23">
        <v>217.0</v>
      </c>
    </row>
    <row r="61" ht="15.75" customHeight="1">
      <c r="A61" s="18" t="s">
        <v>33</v>
      </c>
      <c r="B61" s="20" t="s">
        <v>17</v>
      </c>
      <c r="C61" s="20" t="s">
        <v>17</v>
      </c>
      <c r="D61" s="20" t="s">
        <v>17</v>
      </c>
      <c r="E61" s="20" t="s">
        <v>17</v>
      </c>
      <c r="F61" s="27">
        <v>56206.0</v>
      </c>
      <c r="G61" s="20" t="s">
        <v>17</v>
      </c>
      <c r="H61" s="20" t="s">
        <v>17</v>
      </c>
      <c r="I61" s="20" t="s">
        <v>17</v>
      </c>
      <c r="J61" s="20" t="s">
        <v>17</v>
      </c>
    </row>
    <row r="62" ht="15.75" customHeight="1">
      <c r="A62" s="18" t="s">
        <v>84</v>
      </c>
      <c r="B62" s="20" t="s">
        <v>17</v>
      </c>
      <c r="C62" s="20" t="s">
        <v>17</v>
      </c>
      <c r="D62" s="20" t="s">
        <v>17</v>
      </c>
      <c r="E62" s="20" t="s">
        <v>17</v>
      </c>
      <c r="F62" s="20" t="s">
        <v>17</v>
      </c>
      <c r="G62" s="20" t="s">
        <v>17</v>
      </c>
      <c r="H62" s="20" t="s">
        <v>17</v>
      </c>
      <c r="I62" s="23">
        <v>144861.0</v>
      </c>
      <c r="J62" s="23">
        <v>237278.0</v>
      </c>
    </row>
    <row r="63" ht="15.75" customHeight="1">
      <c r="A63" s="18" t="s">
        <v>85</v>
      </c>
      <c r="B63" s="20" t="s">
        <v>17</v>
      </c>
      <c r="C63" s="20" t="s">
        <v>17</v>
      </c>
      <c r="D63" s="20" t="s">
        <v>17</v>
      </c>
      <c r="E63" s="20" t="s">
        <v>17</v>
      </c>
      <c r="F63" s="20" t="s">
        <v>17</v>
      </c>
      <c r="G63" s="20" t="s">
        <v>17</v>
      </c>
      <c r="H63" s="20" t="s">
        <v>17</v>
      </c>
      <c r="I63" s="23">
        <v>198846.0</v>
      </c>
      <c r="J63" s="23">
        <v>228608.0</v>
      </c>
    </row>
    <row r="64" ht="15.75" customHeight="1">
      <c r="A64" s="18" t="s">
        <v>55</v>
      </c>
      <c r="B64" s="27">
        <v>145664.0</v>
      </c>
      <c r="C64" s="27">
        <v>74929.0</v>
      </c>
      <c r="D64" s="20" t="s">
        <v>17</v>
      </c>
      <c r="E64" s="27">
        <v>142099.0</v>
      </c>
      <c r="F64" s="27">
        <v>641261.0</v>
      </c>
      <c r="G64" s="27">
        <v>1230158.0</v>
      </c>
      <c r="H64" s="27">
        <v>1461755.0</v>
      </c>
      <c r="I64" s="23">
        <v>1034336.0</v>
      </c>
      <c r="J64" s="23">
        <v>1098155.0</v>
      </c>
    </row>
    <row r="65" ht="15.75" customHeight="1">
      <c r="A65" s="18" t="s">
        <v>41</v>
      </c>
      <c r="B65" s="20">
        <v>59084.0</v>
      </c>
      <c r="C65" s="27">
        <v>5925.0</v>
      </c>
      <c r="D65" s="27">
        <v>1055763.0</v>
      </c>
      <c r="E65" s="27">
        <v>13675.0</v>
      </c>
      <c r="F65" s="27">
        <v>1642.0</v>
      </c>
      <c r="G65" s="27">
        <v>790.0</v>
      </c>
      <c r="H65" s="27">
        <v>780.0</v>
      </c>
      <c r="I65" s="23">
        <v>91.0</v>
      </c>
      <c r="J65" s="23">
        <v>1015251.0</v>
      </c>
    </row>
    <row r="66" ht="15.75" customHeight="1">
      <c r="A66" s="18" t="s">
        <v>86</v>
      </c>
      <c r="B66" s="20" t="s">
        <v>17</v>
      </c>
      <c r="C66" s="20" t="s">
        <v>17</v>
      </c>
      <c r="D66" s="20" t="s">
        <v>17</v>
      </c>
      <c r="E66" s="20" t="s">
        <v>17</v>
      </c>
      <c r="F66" s="20" t="s">
        <v>17</v>
      </c>
      <c r="G66" s="20" t="s">
        <v>17</v>
      </c>
      <c r="H66" s="20" t="s">
        <v>17</v>
      </c>
      <c r="I66" s="23">
        <v>184300.0</v>
      </c>
      <c r="J66" s="23">
        <v>6638366.0</v>
      </c>
    </row>
    <row r="67" ht="15.75" customHeight="1">
      <c r="A67" s="18" t="s">
        <v>52</v>
      </c>
      <c r="B67" s="20" t="s">
        <v>17</v>
      </c>
      <c r="C67" s="20" t="s">
        <v>17</v>
      </c>
      <c r="D67" s="27">
        <v>8640.0</v>
      </c>
      <c r="E67" s="27">
        <v>38860.0</v>
      </c>
      <c r="F67" s="27">
        <v>77533.0</v>
      </c>
      <c r="G67" s="27">
        <v>1679.0</v>
      </c>
      <c r="H67" s="27">
        <v>592011.0</v>
      </c>
      <c r="I67" s="23">
        <v>275039.0</v>
      </c>
      <c r="J67" s="23">
        <v>114809.0</v>
      </c>
    </row>
    <row r="68" ht="15.75" customHeight="1">
      <c r="A68" s="18" t="s">
        <v>87</v>
      </c>
      <c r="B68" s="20">
        <v>6369.0</v>
      </c>
      <c r="C68" s="27">
        <v>5601.0</v>
      </c>
      <c r="D68" s="27">
        <v>85161.0</v>
      </c>
      <c r="E68" s="27">
        <v>110789.0</v>
      </c>
      <c r="F68" s="27">
        <v>95809.0</v>
      </c>
      <c r="G68" s="27">
        <v>26493.0</v>
      </c>
      <c r="H68" s="27">
        <v>17055.0</v>
      </c>
      <c r="I68" s="23">
        <v>36409.0</v>
      </c>
      <c r="J68" s="23">
        <v>5337.0</v>
      </c>
    </row>
    <row r="69" ht="15.75" customHeight="1">
      <c r="A69" s="18" t="s">
        <v>88</v>
      </c>
      <c r="B69" s="20" t="s">
        <v>17</v>
      </c>
      <c r="C69" s="20" t="s">
        <v>17</v>
      </c>
      <c r="D69" s="20" t="s">
        <v>17</v>
      </c>
      <c r="E69" s="20" t="s">
        <v>17</v>
      </c>
      <c r="F69" s="20" t="s">
        <v>17</v>
      </c>
      <c r="G69" s="20" t="s">
        <v>17</v>
      </c>
      <c r="H69" s="20" t="s">
        <v>17</v>
      </c>
      <c r="I69" s="23">
        <v>302178.0</v>
      </c>
      <c r="J69" s="23">
        <v>269315.0</v>
      </c>
    </row>
    <row r="70" ht="15.75" customHeight="1">
      <c r="A70" s="18" t="s">
        <v>53</v>
      </c>
      <c r="B70" s="20" t="s">
        <v>17</v>
      </c>
      <c r="C70" s="20" t="s">
        <v>17</v>
      </c>
      <c r="D70" s="20" t="s">
        <v>17</v>
      </c>
      <c r="E70" s="27">
        <v>10120.0</v>
      </c>
      <c r="F70" s="20" t="s">
        <v>17</v>
      </c>
      <c r="G70" s="27">
        <v>37285.0</v>
      </c>
      <c r="H70" s="20" t="s">
        <v>17</v>
      </c>
      <c r="I70" s="20" t="s">
        <v>17</v>
      </c>
      <c r="J70" s="20" t="s">
        <v>17</v>
      </c>
    </row>
    <row r="71" ht="15.75" customHeight="1">
      <c r="A71" s="18" t="s">
        <v>89</v>
      </c>
      <c r="B71" s="20" t="s">
        <v>17</v>
      </c>
      <c r="C71" s="20" t="s">
        <v>17</v>
      </c>
      <c r="D71" s="20" t="s">
        <v>17</v>
      </c>
      <c r="E71" s="20" t="s">
        <v>17</v>
      </c>
      <c r="F71" s="20" t="s">
        <v>17</v>
      </c>
      <c r="G71" s="20" t="s">
        <v>17</v>
      </c>
      <c r="H71" s="20" t="s">
        <v>17</v>
      </c>
      <c r="I71" s="23">
        <v>1066902.0</v>
      </c>
      <c r="J71" s="23">
        <v>3138682.0</v>
      </c>
    </row>
    <row r="72" ht="15.75" customHeight="1">
      <c r="A72" s="18" t="s">
        <v>34</v>
      </c>
      <c r="B72" s="27">
        <v>3964241.0</v>
      </c>
      <c r="C72" s="27">
        <v>1368951.0</v>
      </c>
      <c r="D72" s="27">
        <v>9878823.0</v>
      </c>
      <c r="E72" s="27">
        <v>1174053.0</v>
      </c>
      <c r="F72" s="27">
        <v>2702456.0</v>
      </c>
      <c r="G72" s="27">
        <v>3447117.0</v>
      </c>
      <c r="H72" s="27">
        <v>4384978.0</v>
      </c>
      <c r="I72" s="23">
        <v>5860331.0</v>
      </c>
      <c r="J72" s="23">
        <v>8564606.0</v>
      </c>
    </row>
    <row r="73" ht="15.75" customHeight="1">
      <c r="A73" s="18" t="s">
        <v>35</v>
      </c>
      <c r="B73" s="20">
        <v>880921.0</v>
      </c>
      <c r="C73" s="27">
        <v>19756.0</v>
      </c>
      <c r="D73" s="27">
        <v>1332676.0</v>
      </c>
      <c r="E73" s="27">
        <v>79885.0</v>
      </c>
      <c r="F73" s="27">
        <v>494739.0</v>
      </c>
      <c r="G73" s="27">
        <v>457297.0</v>
      </c>
      <c r="H73" s="27">
        <v>801452.0</v>
      </c>
      <c r="I73" s="23">
        <v>745925.0</v>
      </c>
      <c r="J73" s="23">
        <v>206243.0</v>
      </c>
    </row>
    <row r="74" ht="15.75" customHeight="1">
      <c r="A74" s="18" t="s">
        <v>90</v>
      </c>
      <c r="B74" s="20" t="s">
        <v>17</v>
      </c>
      <c r="C74" s="20" t="s">
        <v>17</v>
      </c>
      <c r="D74" s="20" t="s">
        <v>17</v>
      </c>
      <c r="E74" s="20" t="s">
        <v>17</v>
      </c>
      <c r="F74" s="20" t="s">
        <v>17</v>
      </c>
      <c r="G74" s="20" t="s">
        <v>17</v>
      </c>
      <c r="H74" s="20" t="s">
        <v>17</v>
      </c>
      <c r="I74" s="23">
        <v>934749.0</v>
      </c>
      <c r="J74" s="23">
        <v>352103.0</v>
      </c>
    </row>
    <row r="75" ht="15.75" customHeight="1">
      <c r="A75" s="43"/>
      <c r="B75" s="44"/>
      <c r="C75" s="45"/>
      <c r="D75" s="45"/>
      <c r="E75" s="45"/>
      <c r="F75" s="45"/>
      <c r="G75" s="45"/>
      <c r="H75" s="45"/>
      <c r="I75" s="45"/>
      <c r="J75" s="45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9"/>
      <c r="K76" s="9"/>
    </row>
    <row r="77" ht="15.75" customHeight="1">
      <c r="A77" s="35" t="s">
        <v>91</v>
      </c>
      <c r="B77" s="34"/>
      <c r="C77" s="46"/>
      <c r="D77" s="46"/>
      <c r="E77" s="47"/>
      <c r="F77" s="47"/>
      <c r="G77" s="46"/>
      <c r="H77" s="46"/>
      <c r="I77" s="46"/>
      <c r="J77" s="9"/>
      <c r="K77" s="9"/>
    </row>
    <row r="78" ht="15.75" customHeight="1">
      <c r="A78" s="36"/>
      <c r="B78" s="34"/>
      <c r="C78" s="46"/>
      <c r="D78" s="46"/>
      <c r="E78" s="47"/>
      <c r="F78" s="47"/>
      <c r="G78" s="46"/>
      <c r="H78" s="46"/>
      <c r="I78" s="46"/>
      <c r="J78" s="9"/>
      <c r="K78" s="9"/>
    </row>
    <row r="79" ht="15.75" customHeight="1">
      <c r="A79" s="37" t="s">
        <v>92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3.43"/>
    <col customWidth="1" min="2" max="2" width="12.71"/>
    <col customWidth="1" min="3" max="10" width="10.71"/>
    <col customWidth="1" min="11" max="22" width="10.0"/>
  </cols>
  <sheetData>
    <row r="1">
      <c r="A1" s="7" t="s">
        <v>93</v>
      </c>
      <c r="B1" s="10"/>
      <c r="C1" s="9"/>
      <c r="D1" s="9"/>
    </row>
    <row r="2">
      <c r="A2" s="39"/>
      <c r="B2" s="10"/>
      <c r="C2" s="9"/>
      <c r="D2" s="9"/>
    </row>
    <row r="3" ht="15.75" customHeight="1">
      <c r="A3" s="11" t="s">
        <v>8</v>
      </c>
      <c r="B3" s="12">
        <v>2009.0</v>
      </c>
      <c r="C3" s="12">
        <v>2010.0</v>
      </c>
      <c r="D3" s="48">
        <v>2011.0</v>
      </c>
      <c r="E3" s="48">
        <v>2012.0</v>
      </c>
      <c r="F3" s="48">
        <v>2013.0</v>
      </c>
      <c r="G3" s="48">
        <v>2014.0</v>
      </c>
      <c r="H3" s="48">
        <v>2015.0</v>
      </c>
      <c r="I3" s="12">
        <v>2016.0</v>
      </c>
    </row>
    <row r="4" ht="15.75" customHeight="1">
      <c r="A4" s="14"/>
      <c r="B4" s="34"/>
      <c r="C4" s="34"/>
      <c r="D4" s="49"/>
      <c r="E4" s="49"/>
      <c r="F4" s="49"/>
      <c r="G4" s="49"/>
      <c r="H4" s="49"/>
      <c r="I4" s="34"/>
    </row>
    <row r="5" ht="15.75" customHeight="1">
      <c r="A5" s="50"/>
      <c r="B5" s="42">
        <v>3.8888381736000013E8</v>
      </c>
      <c r="C5" s="42">
        <v>3.8785721298999983E8</v>
      </c>
      <c r="D5" s="42">
        <v>4.6686314050000024E8</v>
      </c>
      <c r="E5" s="42">
        <v>4.1914297761E8</v>
      </c>
      <c r="F5" s="42">
        <v>1.6954325596E8</v>
      </c>
      <c r="G5" s="42">
        <v>1.3007940038E8</v>
      </c>
      <c r="H5" s="42">
        <v>1.4586609307999998E8</v>
      </c>
      <c r="I5" s="42">
        <v>1.59928474E8</v>
      </c>
    </row>
    <row r="6">
      <c r="A6" s="18" t="s">
        <v>54</v>
      </c>
      <c r="B6" s="23">
        <v>5685975.24</v>
      </c>
      <c r="C6" s="23">
        <v>2006647.82</v>
      </c>
      <c r="D6" s="23">
        <v>1496432.54</v>
      </c>
      <c r="E6" s="23">
        <v>872791.64</v>
      </c>
      <c r="F6" s="23">
        <v>1500283.75</v>
      </c>
      <c r="G6" s="23">
        <v>727881.38</v>
      </c>
      <c r="H6" s="23">
        <v>12473.25</v>
      </c>
      <c r="I6" s="23">
        <v>1092494.0</v>
      </c>
    </row>
    <row r="7">
      <c r="A7" s="18" t="s">
        <v>63</v>
      </c>
      <c r="B7" s="23">
        <v>1066403.01</v>
      </c>
      <c r="C7" s="23">
        <v>1138337.65</v>
      </c>
      <c r="D7" s="23">
        <v>1328727.43</v>
      </c>
      <c r="E7" s="23">
        <v>741631.36</v>
      </c>
      <c r="F7" s="23">
        <v>97779.38</v>
      </c>
      <c r="G7" s="23">
        <v>1134176.9000000001</v>
      </c>
      <c r="H7" s="23">
        <v>1964274.1199999999</v>
      </c>
      <c r="I7" s="23">
        <v>396468.0</v>
      </c>
    </row>
    <row r="8">
      <c r="A8" s="51" t="s">
        <v>64</v>
      </c>
      <c r="B8" s="23">
        <v>39226.799999999996</v>
      </c>
      <c r="C8" s="20" t="s">
        <v>17</v>
      </c>
      <c r="D8" s="23">
        <v>36461.01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</row>
    <row r="9">
      <c r="A9" s="52" t="s">
        <v>43</v>
      </c>
      <c r="B9" s="23">
        <v>120913.87</v>
      </c>
      <c r="C9" s="23">
        <v>131124.6</v>
      </c>
      <c r="D9" s="20" t="s">
        <v>17</v>
      </c>
      <c r="E9" s="23">
        <v>213403.19</v>
      </c>
      <c r="F9" s="20" t="s">
        <v>17</v>
      </c>
      <c r="G9" s="20" t="s">
        <v>17</v>
      </c>
      <c r="H9" s="23">
        <v>190187.89</v>
      </c>
      <c r="I9" s="20" t="s">
        <v>17</v>
      </c>
    </row>
    <row r="10">
      <c r="A10" s="53" t="s">
        <v>65</v>
      </c>
      <c r="B10" s="20" t="s">
        <v>17</v>
      </c>
      <c r="C10" s="23">
        <v>137729.5</v>
      </c>
      <c r="D10" s="23">
        <v>58263.99</v>
      </c>
      <c r="E10" s="23">
        <v>73360.32</v>
      </c>
      <c r="F10" s="20" t="s">
        <v>17</v>
      </c>
      <c r="G10" s="23">
        <v>141661.27000000002</v>
      </c>
      <c r="H10" s="23">
        <v>64891.8</v>
      </c>
      <c r="I10" s="23">
        <v>91432.0</v>
      </c>
    </row>
    <row r="11">
      <c r="A11" s="53" t="s">
        <v>20</v>
      </c>
      <c r="B11" s="23">
        <v>169493.4</v>
      </c>
      <c r="C11" s="23">
        <v>359589.23</v>
      </c>
      <c r="D11" s="23">
        <v>136788.56</v>
      </c>
      <c r="E11" s="20" t="s">
        <v>17</v>
      </c>
      <c r="F11" s="23">
        <v>73979.45</v>
      </c>
      <c r="G11" s="23">
        <v>74012.96</v>
      </c>
      <c r="H11" s="20" t="s">
        <v>17</v>
      </c>
      <c r="I11" s="20" t="s">
        <v>17</v>
      </c>
    </row>
    <row r="12">
      <c r="A12" s="53" t="s">
        <v>66</v>
      </c>
      <c r="B12" s="23">
        <v>217246.19999999998</v>
      </c>
      <c r="C12" s="23">
        <v>281160.51</v>
      </c>
      <c r="D12" s="23">
        <v>843147.7399999999</v>
      </c>
      <c r="E12" s="23">
        <v>52509.39</v>
      </c>
      <c r="F12" s="20" t="s">
        <v>17</v>
      </c>
      <c r="G12" s="20" t="s">
        <v>17</v>
      </c>
      <c r="H12" s="20" t="s">
        <v>17</v>
      </c>
      <c r="I12" s="23">
        <v>144066.0</v>
      </c>
    </row>
    <row r="13">
      <c r="A13" s="52" t="s">
        <v>21</v>
      </c>
      <c r="B13" s="23">
        <v>1.0857369158E8</v>
      </c>
      <c r="C13" s="23">
        <v>2.654430122000001E7</v>
      </c>
      <c r="D13" s="23">
        <v>6.005544775000001E7</v>
      </c>
      <c r="E13" s="23">
        <v>6.215937178E7</v>
      </c>
      <c r="F13" s="23">
        <v>1.3026416969999999E7</v>
      </c>
      <c r="G13" s="23">
        <v>2.043241417E7</v>
      </c>
      <c r="H13" s="23">
        <v>1.175230725E7</v>
      </c>
      <c r="I13" s="23">
        <v>8447020.0</v>
      </c>
    </row>
    <row r="14">
      <c r="A14" s="52" t="s">
        <v>67</v>
      </c>
      <c r="B14" s="23">
        <v>193829.15000000002</v>
      </c>
      <c r="C14" s="23">
        <v>118891.4</v>
      </c>
      <c r="D14" s="23">
        <v>381854.37</v>
      </c>
      <c r="E14" s="20" t="s">
        <v>17</v>
      </c>
      <c r="F14" s="23">
        <v>18372.94</v>
      </c>
      <c r="G14" s="20" t="s">
        <v>17</v>
      </c>
      <c r="H14" s="23">
        <v>48603.880000000005</v>
      </c>
      <c r="I14" s="23">
        <v>39555.0</v>
      </c>
    </row>
    <row r="15">
      <c r="A15" s="52" t="s">
        <v>22</v>
      </c>
      <c r="B15" s="23">
        <v>4968661.9</v>
      </c>
      <c r="C15" s="23">
        <v>3652176.83</v>
      </c>
      <c r="D15" s="23">
        <v>4414077.140000001</v>
      </c>
      <c r="E15" s="23">
        <v>1239666.51</v>
      </c>
      <c r="F15" s="23">
        <v>2475548.16</v>
      </c>
      <c r="G15" s="23">
        <v>5497396.15</v>
      </c>
      <c r="H15" s="23">
        <v>4932197.1899999995</v>
      </c>
      <c r="I15" s="23">
        <v>3203418.0</v>
      </c>
    </row>
    <row r="16" ht="15.75" customHeight="1">
      <c r="A16" s="52" t="s">
        <v>25</v>
      </c>
      <c r="B16" s="23">
        <v>1.3663480563000003E8</v>
      </c>
      <c r="C16" s="23">
        <v>2.1632352239999995E8</v>
      </c>
      <c r="D16" s="23">
        <v>2.807808535500001E8</v>
      </c>
      <c r="E16" s="23">
        <v>2.1396805187000003E8</v>
      </c>
      <c r="F16" s="23">
        <v>8.038737044E7</v>
      </c>
      <c r="G16" s="23">
        <v>1890601.81</v>
      </c>
      <c r="H16" s="23">
        <v>3113482.1900000004</v>
      </c>
      <c r="I16" s="23">
        <v>2206779.0</v>
      </c>
    </row>
    <row r="17" ht="15.75" customHeight="1">
      <c r="A17" s="52" t="s">
        <v>94</v>
      </c>
      <c r="B17" s="23">
        <v>61829.22</v>
      </c>
      <c r="C17" s="23">
        <v>336239.26999999996</v>
      </c>
      <c r="D17" s="23">
        <v>567944.1500000001</v>
      </c>
      <c r="E17" s="23">
        <v>272290.94999999995</v>
      </c>
      <c r="F17" s="23">
        <v>409495.08999999997</v>
      </c>
      <c r="G17" s="23">
        <v>241610.78</v>
      </c>
      <c r="H17" s="23">
        <v>195888.61999999997</v>
      </c>
      <c r="I17" s="23">
        <v>58473.0</v>
      </c>
    </row>
    <row r="18" ht="15.75" customHeight="1">
      <c r="A18" s="52" t="s">
        <v>38</v>
      </c>
      <c r="B18" s="23">
        <v>6829785.5</v>
      </c>
      <c r="C18" s="23">
        <v>6931952.69</v>
      </c>
      <c r="D18" s="23">
        <v>7610016.280000001</v>
      </c>
      <c r="E18" s="23">
        <v>4416340.880000001</v>
      </c>
      <c r="F18" s="23">
        <v>5212048.859999999</v>
      </c>
      <c r="G18" s="23">
        <v>5812557.079999999</v>
      </c>
      <c r="H18" s="23">
        <v>6708040.980000001</v>
      </c>
      <c r="I18" s="23">
        <v>5203497.0</v>
      </c>
    </row>
    <row r="19" ht="15.75" customHeight="1">
      <c r="A19" s="52" t="s">
        <v>23</v>
      </c>
      <c r="B19" s="20" t="s">
        <v>17</v>
      </c>
      <c r="C19" s="23">
        <v>96287.0</v>
      </c>
      <c r="D19" s="23">
        <v>44149.630000000005</v>
      </c>
      <c r="E19" s="20" t="s">
        <v>17</v>
      </c>
      <c r="F19" s="20" t="s">
        <v>17</v>
      </c>
      <c r="G19" s="23">
        <v>448376.19</v>
      </c>
      <c r="H19" s="23">
        <v>77257.75</v>
      </c>
      <c r="I19" s="20" t="s">
        <v>17</v>
      </c>
    </row>
    <row r="20" ht="15.75" customHeight="1">
      <c r="A20" s="52" t="s">
        <v>69</v>
      </c>
      <c r="B20" s="23">
        <v>5055048.24</v>
      </c>
      <c r="C20" s="23">
        <v>461879.29</v>
      </c>
      <c r="D20" s="23">
        <v>293122.86</v>
      </c>
      <c r="E20" s="23">
        <v>376299.09</v>
      </c>
      <c r="F20" s="23">
        <v>393147.70999999996</v>
      </c>
      <c r="G20" s="23">
        <v>427475.74999999994</v>
      </c>
      <c r="H20" s="23">
        <v>1333241.72</v>
      </c>
      <c r="I20" s="23">
        <v>1953254.0</v>
      </c>
    </row>
    <row r="21" ht="15.75" customHeight="1">
      <c r="A21" s="53" t="s">
        <v>71</v>
      </c>
      <c r="B21" s="23">
        <v>138132.09</v>
      </c>
      <c r="C21" s="23">
        <v>65933.81</v>
      </c>
      <c r="D21" s="23">
        <v>236936.01</v>
      </c>
      <c r="E21" s="23">
        <v>99584.70999999999</v>
      </c>
      <c r="F21" s="20" t="s">
        <v>17</v>
      </c>
      <c r="G21" s="20" t="s">
        <v>17</v>
      </c>
      <c r="H21" s="20" t="s">
        <v>17</v>
      </c>
      <c r="I21" s="20" t="s">
        <v>17</v>
      </c>
    </row>
    <row r="22" ht="15.75" customHeight="1">
      <c r="A22" s="52" t="s">
        <v>44</v>
      </c>
      <c r="B22" s="23">
        <v>342802.25</v>
      </c>
      <c r="C22" s="23">
        <v>531686.0700000001</v>
      </c>
      <c r="D22" s="23">
        <v>802625.6199999999</v>
      </c>
      <c r="E22" s="23">
        <v>434230.91</v>
      </c>
      <c r="F22" s="23">
        <v>384490.68</v>
      </c>
      <c r="G22" s="20" t="s">
        <v>17</v>
      </c>
      <c r="H22" s="20" t="s">
        <v>17</v>
      </c>
      <c r="I22" s="20" t="s">
        <v>17</v>
      </c>
    </row>
    <row r="23" ht="15.75" customHeight="1">
      <c r="A23" s="52" t="s">
        <v>73</v>
      </c>
      <c r="B23" s="23">
        <v>479753.36</v>
      </c>
      <c r="C23" s="23">
        <v>657821.12</v>
      </c>
      <c r="D23" s="23">
        <v>345129.48</v>
      </c>
      <c r="E23" s="23">
        <v>53450.909999999996</v>
      </c>
      <c r="F23" s="23">
        <v>103275.33</v>
      </c>
      <c r="G23" s="23">
        <v>53773.11000000001</v>
      </c>
      <c r="H23" s="23">
        <v>228300.65999999997</v>
      </c>
      <c r="I23" s="23">
        <v>238161.0</v>
      </c>
    </row>
    <row r="24" ht="15.75" customHeight="1">
      <c r="A24" s="53" t="s">
        <v>95</v>
      </c>
      <c r="B24" s="20" t="s">
        <v>17</v>
      </c>
      <c r="C24" s="23">
        <v>90125.93</v>
      </c>
      <c r="D24" s="23">
        <v>77410.66</v>
      </c>
      <c r="E24" s="23">
        <v>191279.68</v>
      </c>
      <c r="F24" s="23">
        <v>78809.69</v>
      </c>
      <c r="G24" s="23">
        <v>477076.27999999997</v>
      </c>
      <c r="H24" s="23">
        <v>81019.01</v>
      </c>
      <c r="I24" s="23">
        <v>303981.0</v>
      </c>
    </row>
    <row r="25" ht="15.75" customHeight="1">
      <c r="A25" s="52" t="s">
        <v>45</v>
      </c>
      <c r="B25" s="23">
        <v>1.0151562709999999E7</v>
      </c>
      <c r="C25" s="23">
        <v>6659553.64</v>
      </c>
      <c r="D25" s="23">
        <v>8816339.84</v>
      </c>
      <c r="E25" s="23">
        <v>1.1199581760000002E7</v>
      </c>
      <c r="F25" s="23">
        <v>4187815.4499999993</v>
      </c>
      <c r="G25" s="23">
        <v>6760194.229999999</v>
      </c>
      <c r="H25" s="23">
        <v>5055239.489999998</v>
      </c>
      <c r="I25" s="23">
        <v>3677330.0</v>
      </c>
    </row>
    <row r="26" ht="15.75" customHeight="1">
      <c r="A26" s="52" t="s">
        <v>27</v>
      </c>
      <c r="B26" s="23">
        <v>2.6265988160000004E7</v>
      </c>
      <c r="C26" s="23">
        <v>3.982777288000001E7</v>
      </c>
      <c r="D26" s="23">
        <v>1.574715853E7</v>
      </c>
      <c r="E26" s="23">
        <v>1.066199202E7</v>
      </c>
      <c r="F26" s="23">
        <v>1.4874762260000002E7</v>
      </c>
      <c r="G26" s="23">
        <v>2.6173840720000006E7</v>
      </c>
      <c r="H26" s="23">
        <v>2.62464517E7</v>
      </c>
      <c r="I26" s="23">
        <v>7.0949751E7</v>
      </c>
    </row>
    <row r="27" ht="15.75" customHeight="1">
      <c r="A27" s="52" t="s">
        <v>46</v>
      </c>
      <c r="B27" s="23">
        <v>2.0180009449999996E7</v>
      </c>
      <c r="C27" s="23">
        <v>2.3056095980000008E7</v>
      </c>
      <c r="D27" s="23">
        <v>2.6713114290000003E7</v>
      </c>
      <c r="E27" s="23">
        <v>1.8600385549999993E7</v>
      </c>
      <c r="F27" s="23">
        <v>1.2629819200000001E7</v>
      </c>
      <c r="G27" s="23">
        <v>1.662740477E7</v>
      </c>
      <c r="H27" s="23">
        <v>2.0414999439999994E7</v>
      </c>
      <c r="I27" s="23">
        <v>5585067.0</v>
      </c>
    </row>
    <row r="28" ht="15.75" customHeight="1">
      <c r="A28" s="52" t="s">
        <v>51</v>
      </c>
      <c r="B28" s="23">
        <v>724589.41</v>
      </c>
      <c r="C28" s="23">
        <v>469603.52999999997</v>
      </c>
      <c r="D28" s="23">
        <v>1793627.9100000001</v>
      </c>
      <c r="E28" s="23">
        <v>1495883.32</v>
      </c>
      <c r="F28" s="23">
        <v>563205.6</v>
      </c>
      <c r="G28" s="23">
        <v>1154831.87</v>
      </c>
      <c r="H28" s="23">
        <v>1.147685098E7</v>
      </c>
      <c r="I28" s="23">
        <v>9076086.0</v>
      </c>
    </row>
    <row r="29" ht="15.75" customHeight="1">
      <c r="A29" s="52" t="s">
        <v>42</v>
      </c>
      <c r="B29" s="23">
        <v>794025.9199999999</v>
      </c>
      <c r="C29" s="23">
        <v>973371.19</v>
      </c>
      <c r="D29" s="23">
        <v>2781646.6</v>
      </c>
      <c r="E29" s="23">
        <v>5771555.18</v>
      </c>
      <c r="F29" s="23">
        <v>2629702.0100000002</v>
      </c>
      <c r="G29" s="23">
        <v>4428650.59</v>
      </c>
      <c r="H29" s="23">
        <v>2955462.9699999997</v>
      </c>
      <c r="I29" s="23">
        <v>1412436.0</v>
      </c>
    </row>
    <row r="30" ht="15.75" customHeight="1">
      <c r="A30" s="52" t="s">
        <v>47</v>
      </c>
      <c r="B30" s="20" t="s">
        <v>17</v>
      </c>
      <c r="C30" s="20" t="s">
        <v>17</v>
      </c>
      <c r="D30" s="20" t="s">
        <v>17</v>
      </c>
      <c r="E30" s="23">
        <v>116181.78</v>
      </c>
      <c r="F30" s="20" t="s">
        <v>17</v>
      </c>
      <c r="G30" s="23">
        <v>492.16</v>
      </c>
      <c r="H30" s="23">
        <v>6634.95</v>
      </c>
      <c r="I30" s="23">
        <v>23016.0</v>
      </c>
    </row>
    <row r="31" ht="15.75" customHeight="1">
      <c r="A31" s="52" t="s">
        <v>76</v>
      </c>
      <c r="B31" s="23">
        <v>338.34</v>
      </c>
      <c r="C31" s="23">
        <v>1192.0</v>
      </c>
      <c r="D31" s="23">
        <v>239492.8</v>
      </c>
      <c r="E31" s="23">
        <v>199819.71</v>
      </c>
      <c r="F31" s="23">
        <v>90110.0</v>
      </c>
      <c r="G31" s="23">
        <v>17039.88</v>
      </c>
      <c r="H31" s="23">
        <v>11590.1</v>
      </c>
      <c r="I31" s="20" t="s">
        <v>17</v>
      </c>
    </row>
    <row r="32" ht="15.75" customHeight="1">
      <c r="A32" s="52" t="s">
        <v>96</v>
      </c>
      <c r="B32" s="20" t="s">
        <v>17</v>
      </c>
      <c r="C32" s="23">
        <v>17020.0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3">
        <v>85630.0</v>
      </c>
    </row>
    <row r="33" ht="15.75" customHeight="1">
      <c r="A33" s="52" t="s">
        <v>39</v>
      </c>
      <c r="B33" s="23">
        <v>1730860.5900000003</v>
      </c>
      <c r="C33" s="23">
        <v>80820.54000000001</v>
      </c>
      <c r="D33" s="23">
        <v>116673.72</v>
      </c>
      <c r="E33" s="23">
        <v>52504.89</v>
      </c>
      <c r="F33" s="20" t="s">
        <v>17</v>
      </c>
      <c r="G33" s="23">
        <v>642986.85</v>
      </c>
      <c r="H33" s="23">
        <v>493999.59</v>
      </c>
      <c r="I33" s="20" t="s">
        <v>17</v>
      </c>
    </row>
    <row r="34" ht="15.75" customHeight="1">
      <c r="A34" s="52" t="s">
        <v>77</v>
      </c>
      <c r="B34" s="23">
        <v>40280.42</v>
      </c>
      <c r="C34" s="23">
        <v>43020.25</v>
      </c>
      <c r="D34" s="23">
        <v>348800.75</v>
      </c>
      <c r="E34" s="23">
        <v>745070.6</v>
      </c>
      <c r="F34" s="23">
        <v>116417.65</v>
      </c>
      <c r="G34" s="20" t="s">
        <v>17</v>
      </c>
      <c r="H34" s="23">
        <v>133730.0</v>
      </c>
      <c r="I34" s="20" t="s">
        <v>17</v>
      </c>
    </row>
    <row r="35" ht="15.75" customHeight="1">
      <c r="A35" s="52" t="s">
        <v>48</v>
      </c>
      <c r="B35" s="23">
        <v>209440.66999999998</v>
      </c>
      <c r="C35" s="23">
        <v>1087624.27</v>
      </c>
      <c r="D35" s="23">
        <v>973425.86</v>
      </c>
      <c r="E35" s="23">
        <v>436633.80000000005</v>
      </c>
      <c r="F35" s="23">
        <v>249587.97</v>
      </c>
      <c r="G35" s="23">
        <v>134408.74</v>
      </c>
      <c r="H35" s="20" t="s">
        <v>17</v>
      </c>
      <c r="I35" s="20" t="s">
        <v>17</v>
      </c>
    </row>
    <row r="36" ht="15.75" customHeight="1">
      <c r="A36" s="52" t="s">
        <v>40</v>
      </c>
      <c r="B36" s="23">
        <v>3.586098667E7</v>
      </c>
      <c r="C36" s="23">
        <v>2.9770939880000006E7</v>
      </c>
      <c r="D36" s="23">
        <v>2.169521959E7</v>
      </c>
      <c r="E36" s="23">
        <v>2.233287554E7</v>
      </c>
      <c r="F36" s="23">
        <v>1.3934894589999998E7</v>
      </c>
      <c r="G36" s="23">
        <v>1.407289707E7</v>
      </c>
      <c r="H36" s="23">
        <v>2.5410651360000007E7</v>
      </c>
      <c r="I36" s="23">
        <v>1.658524E7</v>
      </c>
    </row>
    <row r="37" ht="15.75" customHeight="1">
      <c r="A37" s="52" t="s">
        <v>78</v>
      </c>
      <c r="B37" s="23">
        <v>484713.91</v>
      </c>
      <c r="C37" s="23">
        <v>70933.05</v>
      </c>
      <c r="D37" s="20" t="s">
        <v>17</v>
      </c>
      <c r="E37" s="23">
        <v>1661080.98</v>
      </c>
      <c r="F37" s="23">
        <v>276258.16</v>
      </c>
      <c r="G37" s="20" t="s">
        <v>17</v>
      </c>
      <c r="H37" s="23">
        <v>1509109.5899999999</v>
      </c>
      <c r="I37" s="20" t="s">
        <v>17</v>
      </c>
    </row>
    <row r="38" ht="15.75" customHeight="1">
      <c r="A38" s="52" t="s">
        <v>97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</row>
    <row r="39" ht="15.75" customHeight="1">
      <c r="A39" s="54" t="s">
        <v>98</v>
      </c>
      <c r="B39" s="20" t="s">
        <v>17</v>
      </c>
      <c r="C39" s="20" t="s">
        <v>17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</row>
    <row r="40" ht="15.75" customHeight="1">
      <c r="A40" s="52" t="s">
        <v>99</v>
      </c>
      <c r="B40" s="23">
        <v>170752.34</v>
      </c>
      <c r="C40" s="20" t="s">
        <v>17</v>
      </c>
      <c r="D40" s="20" t="s">
        <v>17</v>
      </c>
      <c r="E40" s="23">
        <v>294180.76</v>
      </c>
      <c r="F40" s="23">
        <v>98848.43</v>
      </c>
      <c r="G40" s="23">
        <v>71013.6</v>
      </c>
      <c r="H40" s="20" t="s">
        <v>17</v>
      </c>
      <c r="I40" s="20" t="s">
        <v>17</v>
      </c>
    </row>
    <row r="41" ht="15.75" customHeight="1">
      <c r="A41" s="53" t="s">
        <v>80</v>
      </c>
      <c r="B41" s="23">
        <v>3107336.009999999</v>
      </c>
      <c r="C41" s="23">
        <v>608060.0700000001</v>
      </c>
      <c r="D41" s="23">
        <v>1788562.55</v>
      </c>
      <c r="E41" s="23">
        <v>1294275.71</v>
      </c>
      <c r="F41" s="23">
        <v>858024.5199999999</v>
      </c>
      <c r="G41" s="23">
        <v>1025326.7000000002</v>
      </c>
      <c r="H41" s="23">
        <v>409800.52999999997</v>
      </c>
      <c r="I41" s="23">
        <v>286042.0</v>
      </c>
    </row>
    <row r="42" ht="15.75" customHeight="1">
      <c r="A42" s="52" t="s">
        <v>100</v>
      </c>
      <c r="B42" s="20" t="s">
        <v>17</v>
      </c>
      <c r="C42" s="20" t="s">
        <v>17</v>
      </c>
      <c r="D42" s="23">
        <v>314189.24</v>
      </c>
      <c r="E42" s="23">
        <v>493938.0</v>
      </c>
      <c r="F42" s="23">
        <v>251306.5</v>
      </c>
      <c r="G42" s="23">
        <v>241702.17</v>
      </c>
      <c r="H42" s="23">
        <v>257656.65</v>
      </c>
      <c r="I42" s="23">
        <v>658265.0</v>
      </c>
    </row>
    <row r="43" ht="15.75" customHeight="1">
      <c r="A43" s="52" t="s">
        <v>29</v>
      </c>
      <c r="B43" s="23">
        <v>140306.55999999997</v>
      </c>
      <c r="C43" s="23">
        <v>109092.49999999999</v>
      </c>
      <c r="D43" s="23">
        <v>149728.02</v>
      </c>
      <c r="E43" s="23">
        <v>396548.63</v>
      </c>
      <c r="F43" s="23">
        <v>102802.84999999998</v>
      </c>
      <c r="G43" s="23">
        <v>149851.97999999998</v>
      </c>
      <c r="H43" s="23">
        <v>55725.0</v>
      </c>
      <c r="I43" s="23">
        <v>342019.0</v>
      </c>
    </row>
    <row r="44" ht="15.75" customHeight="1">
      <c r="A44" s="53" t="s">
        <v>82</v>
      </c>
      <c r="B44" s="23">
        <v>235051.18000000002</v>
      </c>
      <c r="C44" s="20" t="s">
        <v>17</v>
      </c>
      <c r="D44" s="23">
        <v>27776.559999999998</v>
      </c>
      <c r="E44" s="23">
        <v>108982.97</v>
      </c>
      <c r="F44" s="23">
        <v>19315.58</v>
      </c>
      <c r="G44" s="23">
        <v>46341.93</v>
      </c>
      <c r="H44" s="20" t="s">
        <v>17</v>
      </c>
      <c r="I44" s="20" t="s">
        <v>17</v>
      </c>
    </row>
    <row r="45" ht="15.75" customHeight="1">
      <c r="A45" s="52" t="s">
        <v>101</v>
      </c>
      <c r="B45" s="23">
        <v>56244.54</v>
      </c>
      <c r="C45" s="20" t="s">
        <v>17</v>
      </c>
      <c r="D45" s="23">
        <v>40442.68</v>
      </c>
      <c r="E45" s="23">
        <v>78160.0</v>
      </c>
      <c r="F45" s="20" t="s">
        <v>17</v>
      </c>
      <c r="G45" s="20" t="s">
        <v>17</v>
      </c>
      <c r="H45" s="23">
        <v>3500000.0</v>
      </c>
      <c r="I45" s="23">
        <v>20000.0</v>
      </c>
    </row>
    <row r="46" ht="15.75" customHeight="1">
      <c r="A46" s="53" t="s">
        <v>56</v>
      </c>
      <c r="B46" s="23">
        <v>2408609.0</v>
      </c>
      <c r="C46" s="23">
        <v>864774.1100000001</v>
      </c>
      <c r="D46" s="23">
        <v>789893.9199999999</v>
      </c>
      <c r="E46" s="23">
        <v>1547026.8499999999</v>
      </c>
      <c r="F46" s="23">
        <v>382452.56999999995</v>
      </c>
      <c r="G46" s="20" t="s">
        <v>17</v>
      </c>
      <c r="H46" s="20" t="s">
        <v>17</v>
      </c>
      <c r="I46" s="20" t="s">
        <v>17</v>
      </c>
    </row>
    <row r="47" ht="15.75" customHeight="1">
      <c r="A47" s="53" t="s">
        <v>57</v>
      </c>
      <c r="B47" s="23">
        <f>388883817.6-387581035</f>
        <v>1302782.6</v>
      </c>
      <c r="C47" s="23">
        <v>1286945.5899999996</v>
      </c>
      <c r="D47" s="23">
        <v>863650.8499999999</v>
      </c>
      <c r="E47" s="23">
        <v>3.191979313E7</v>
      </c>
      <c r="F47" s="23">
        <v>1368910.62</v>
      </c>
      <c r="G47" s="23">
        <v>1594886.75</v>
      </c>
      <c r="H47" s="23">
        <v>1129604.99</v>
      </c>
      <c r="I47" s="23">
        <v>1292449.0</v>
      </c>
    </row>
    <row r="48" ht="15.75" customHeight="1">
      <c r="A48" s="51" t="s">
        <v>49</v>
      </c>
      <c r="B48" s="23">
        <v>232088.47999999998</v>
      </c>
      <c r="C48" s="23">
        <v>142840.93000000002</v>
      </c>
      <c r="D48" s="23">
        <v>165031.88999999996</v>
      </c>
      <c r="E48" s="23">
        <v>18203.53</v>
      </c>
      <c r="F48" s="23">
        <v>42939.020000000004</v>
      </c>
      <c r="G48" s="23">
        <v>166722.68</v>
      </c>
      <c r="H48" s="23">
        <v>4098.6</v>
      </c>
      <c r="I48" s="20" t="s">
        <v>17</v>
      </c>
    </row>
    <row r="49" ht="15.75" customHeight="1">
      <c r="A49" s="51" t="s">
        <v>83</v>
      </c>
      <c r="B49" s="23">
        <v>1429007.16</v>
      </c>
      <c r="C49" s="23">
        <v>777359.5599999999</v>
      </c>
      <c r="D49" s="23">
        <v>5371682.989999999</v>
      </c>
      <c r="E49" s="23">
        <v>3653890.5500000007</v>
      </c>
      <c r="F49" s="23">
        <v>2948879.02</v>
      </c>
      <c r="G49" s="23">
        <v>2132248.7199999997</v>
      </c>
      <c r="H49" s="23">
        <v>1291632.67</v>
      </c>
      <c r="I49" s="23">
        <v>3242625.0</v>
      </c>
    </row>
    <row r="50" ht="15.75" customHeight="1">
      <c r="A50" s="51" t="s">
        <v>50</v>
      </c>
      <c r="B50" s="23">
        <v>37509.35</v>
      </c>
      <c r="C50" s="20" t="s">
        <v>17</v>
      </c>
      <c r="D50" s="23">
        <v>459320.7</v>
      </c>
      <c r="E50" s="23">
        <v>1591797.1700000002</v>
      </c>
      <c r="F50" s="23">
        <v>986652.7</v>
      </c>
      <c r="G50" s="23">
        <v>1563013.6099999999</v>
      </c>
      <c r="H50" s="23">
        <v>2006773.1300000004</v>
      </c>
      <c r="I50" s="23">
        <v>4142486.0</v>
      </c>
    </row>
    <row r="51" ht="15.75" customHeight="1">
      <c r="A51" s="18" t="s">
        <v>84</v>
      </c>
      <c r="B51" s="20" t="s">
        <v>17</v>
      </c>
      <c r="C51" s="20" t="s">
        <v>17</v>
      </c>
      <c r="D51" s="23">
        <v>132259.43</v>
      </c>
      <c r="E51" s="23">
        <v>72003.02</v>
      </c>
      <c r="F51" s="20" t="s">
        <v>17</v>
      </c>
      <c r="G51" s="20" t="s">
        <v>17</v>
      </c>
      <c r="H51" s="20" t="s">
        <v>17</v>
      </c>
      <c r="I51" s="23">
        <v>69125.0</v>
      </c>
    </row>
    <row r="52" ht="15.75" customHeight="1">
      <c r="A52" s="51" t="s">
        <v>85</v>
      </c>
      <c r="B52" s="23">
        <v>67912.95000000001</v>
      </c>
      <c r="C52" s="23">
        <v>120019.28</v>
      </c>
      <c r="D52" s="20" t="s">
        <v>17</v>
      </c>
      <c r="E52" s="20" t="s">
        <v>17</v>
      </c>
      <c r="F52" s="23">
        <v>35499.6</v>
      </c>
      <c r="G52" s="23">
        <v>69401.78</v>
      </c>
      <c r="H52" s="23">
        <v>34963.2</v>
      </c>
      <c r="I52" s="23">
        <v>110407.0</v>
      </c>
    </row>
    <row r="53" ht="15.75" customHeight="1">
      <c r="A53" s="18" t="s">
        <v>102</v>
      </c>
      <c r="B53" s="23">
        <v>631652.29</v>
      </c>
      <c r="C53" s="23">
        <v>1382800.52</v>
      </c>
      <c r="D53" s="23">
        <v>1993700.54</v>
      </c>
      <c r="E53" s="23">
        <v>1699725.7899999998</v>
      </c>
      <c r="F53" s="23">
        <v>396500.16</v>
      </c>
      <c r="G53" s="23">
        <v>957344.05</v>
      </c>
      <c r="H53" s="23">
        <v>545222.41</v>
      </c>
      <c r="I53" s="23">
        <v>602620.0</v>
      </c>
    </row>
    <row r="54" ht="15.75" customHeight="1">
      <c r="A54" s="51" t="s">
        <v>41</v>
      </c>
      <c r="B54" s="23">
        <v>1434282.2999999998</v>
      </c>
      <c r="C54" s="23">
        <v>837100.0</v>
      </c>
      <c r="D54" s="23">
        <v>1070347.02</v>
      </c>
      <c r="E54" s="23">
        <v>637569.6</v>
      </c>
      <c r="F54" s="23">
        <v>973173.6</v>
      </c>
      <c r="G54" s="23">
        <v>725489.85</v>
      </c>
      <c r="H54" s="23">
        <v>2783248.75</v>
      </c>
      <c r="I54" s="23">
        <v>1.3373179E7</v>
      </c>
    </row>
    <row r="55" ht="15.75" customHeight="1">
      <c r="A55" s="18" t="s">
        <v>86</v>
      </c>
      <c r="B55" s="23">
        <v>642883.03</v>
      </c>
      <c r="C55" s="23">
        <v>1038360.6799999999</v>
      </c>
      <c r="D55" s="23">
        <v>656124.79</v>
      </c>
      <c r="E55" s="23">
        <v>1659983.67</v>
      </c>
      <c r="F55" s="23">
        <v>836242.26</v>
      </c>
      <c r="G55" s="23">
        <v>1640508.71</v>
      </c>
      <c r="H55" s="23">
        <v>1513713.21</v>
      </c>
      <c r="I55" s="23">
        <v>20539.0</v>
      </c>
    </row>
    <row r="56" ht="15.75" customHeight="1">
      <c r="A56" s="18" t="s">
        <v>52</v>
      </c>
      <c r="B56" s="23">
        <v>28762.82</v>
      </c>
      <c r="C56" s="20" t="s">
        <v>17</v>
      </c>
      <c r="D56" s="23">
        <v>290753.36</v>
      </c>
      <c r="E56" s="23">
        <v>278955.63</v>
      </c>
      <c r="F56" s="23">
        <v>493214.81000000006</v>
      </c>
      <c r="G56" s="23">
        <v>534954.51</v>
      </c>
      <c r="H56" s="23">
        <v>117739.57999999999</v>
      </c>
      <c r="I56" s="23">
        <v>43832.0</v>
      </c>
    </row>
    <row r="57" ht="15.75" customHeight="1">
      <c r="A57" s="18" t="s">
        <v>87</v>
      </c>
      <c r="B57" s="23">
        <v>8529.9</v>
      </c>
      <c r="C57" s="20" t="s">
        <v>17</v>
      </c>
      <c r="D57" s="20" t="s">
        <v>17</v>
      </c>
      <c r="E57" s="20" t="s">
        <v>17</v>
      </c>
      <c r="F57" s="20" t="s">
        <v>17</v>
      </c>
      <c r="G57" s="20" t="s">
        <v>17</v>
      </c>
      <c r="H57" s="20" t="s">
        <v>17</v>
      </c>
      <c r="I57" s="20" t="s">
        <v>17</v>
      </c>
    </row>
    <row r="58" ht="15.75" customHeight="1">
      <c r="A58" s="51" t="s">
        <v>103</v>
      </c>
      <c r="B58" s="20" t="s">
        <v>17</v>
      </c>
      <c r="C58" s="20" t="s">
        <v>17</v>
      </c>
      <c r="D58" s="20" t="s">
        <v>17</v>
      </c>
      <c r="E58" s="20" t="s">
        <v>17</v>
      </c>
      <c r="F58" s="20" t="s">
        <v>17</v>
      </c>
      <c r="G58" s="20" t="s">
        <v>17</v>
      </c>
      <c r="H58" s="20" t="s">
        <v>17</v>
      </c>
      <c r="I58" s="20" t="s">
        <v>17</v>
      </c>
    </row>
    <row r="59" ht="15.75" customHeight="1">
      <c r="A59" s="18" t="s">
        <v>53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3">
        <v>1044744.7</v>
      </c>
      <c r="H59" s="20" t="s">
        <v>17</v>
      </c>
      <c r="I59" s="23">
        <v>42152.0</v>
      </c>
    </row>
    <row r="60" ht="15.75" customHeight="1">
      <c r="A60" s="18" t="s">
        <v>89</v>
      </c>
      <c r="B60" s="23">
        <v>2468343.34</v>
      </c>
      <c r="C60" s="23">
        <v>7697200.549999999</v>
      </c>
      <c r="D60" s="23">
        <v>4598124.15</v>
      </c>
      <c r="E60" s="23">
        <v>5756553.54</v>
      </c>
      <c r="F60" s="23">
        <v>2307393.29</v>
      </c>
      <c r="G60" s="23">
        <v>1429770.7400000002</v>
      </c>
      <c r="H60" s="23">
        <v>449247.26</v>
      </c>
      <c r="I60" s="23">
        <v>327008.0</v>
      </c>
    </row>
    <row r="61" ht="15.75" customHeight="1">
      <c r="A61" s="18" t="s">
        <v>104</v>
      </c>
      <c r="B61" s="23">
        <v>2359320.77</v>
      </c>
      <c r="C61" s="23">
        <v>3412982.38</v>
      </c>
      <c r="D61" s="23">
        <v>4905949.26</v>
      </c>
      <c r="E61" s="23">
        <v>5378996.430000001</v>
      </c>
      <c r="F61" s="23">
        <v>2326393.029999999</v>
      </c>
      <c r="G61" s="23">
        <v>4830626.21</v>
      </c>
      <c r="H61" s="23">
        <v>1337901.2899999998</v>
      </c>
      <c r="I61" s="23">
        <v>3918533.0</v>
      </c>
    </row>
    <row r="62" ht="15.75" customHeight="1">
      <c r="A62" s="51" t="s">
        <v>34</v>
      </c>
      <c r="B62" s="23">
        <v>4791779.100000001</v>
      </c>
      <c r="C62" s="23">
        <v>7244670.64</v>
      </c>
      <c r="D62" s="23">
        <v>3603459.7300000004</v>
      </c>
      <c r="E62" s="23">
        <v>1371656.8900000001</v>
      </c>
      <c r="F62" s="23">
        <v>1083873.26</v>
      </c>
      <c r="G62" s="23">
        <v>29652.23</v>
      </c>
      <c r="H62" s="23">
        <v>144242.73</v>
      </c>
      <c r="I62" s="23">
        <v>640496.0</v>
      </c>
    </row>
    <row r="63" ht="15.75" customHeight="1">
      <c r="A63" s="51" t="s">
        <v>35</v>
      </c>
      <c r="B63" s="23">
        <v>213929.95</v>
      </c>
      <c r="C63" s="23">
        <v>161927.63</v>
      </c>
      <c r="D63" s="20" t="s">
        <v>17</v>
      </c>
      <c r="E63" s="23">
        <v>100790.27</v>
      </c>
      <c r="F63" s="20" t="s">
        <v>17</v>
      </c>
      <c r="G63" s="23">
        <v>589640.37</v>
      </c>
      <c r="H63" s="20" t="s">
        <v>17</v>
      </c>
      <c r="I63" s="20" t="s">
        <v>17</v>
      </c>
    </row>
    <row r="64" ht="15.75" customHeight="1">
      <c r="A64" s="51" t="s">
        <v>90</v>
      </c>
      <c r="B64" s="23">
        <v>96340.0</v>
      </c>
      <c r="C64" s="23">
        <v>249725.0</v>
      </c>
      <c r="D64" s="23">
        <v>907254.1599999999</v>
      </c>
      <c r="E64" s="23">
        <v>2352117.15</v>
      </c>
      <c r="F64" s="23">
        <v>317242.8</v>
      </c>
      <c r="G64" s="23">
        <v>3864398.38</v>
      </c>
      <c r="H64" s="23">
        <v>5867636.6</v>
      </c>
      <c r="I64" s="23">
        <v>23542.0</v>
      </c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</row>
    <row r="67" ht="15.75" customHeight="1">
      <c r="A67" s="35" t="s">
        <v>105</v>
      </c>
      <c r="B67" s="34"/>
      <c r="C67" s="49"/>
      <c r="D67" s="49"/>
      <c r="E67" s="49"/>
      <c r="F67" s="49"/>
      <c r="G67" s="49"/>
      <c r="H67" s="49"/>
      <c r="I67" s="49"/>
      <c r="J67" s="49"/>
    </row>
    <row r="68" ht="15.75" customHeight="1">
      <c r="A68" s="36"/>
      <c r="B68" s="34"/>
      <c r="C68" s="49"/>
      <c r="D68" s="49"/>
      <c r="E68" s="49"/>
      <c r="F68" s="49"/>
      <c r="G68" s="49"/>
      <c r="H68" s="49"/>
      <c r="I68" s="49"/>
      <c r="J68" s="49"/>
    </row>
    <row r="69" ht="15.75" customHeight="1">
      <c r="A69" s="37" t="s">
        <v>106</v>
      </c>
      <c r="B69" s="49"/>
      <c r="C69" s="49"/>
      <c r="D69" s="49"/>
      <c r="E69" s="49"/>
      <c r="F69" s="49"/>
      <c r="G69" s="49"/>
      <c r="H69" s="49"/>
      <c r="I69" s="49"/>
      <c r="J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8" max="8" width="12.71"/>
  </cols>
  <sheetData>
    <row r="1">
      <c r="A1" s="56" t="s">
        <v>107</v>
      </c>
      <c r="B1" s="10"/>
      <c r="C1" s="9"/>
      <c r="D1" s="9"/>
      <c r="I1" s="57"/>
    </row>
    <row r="2">
      <c r="A2" s="39"/>
      <c r="B2" s="10"/>
      <c r="C2" s="9"/>
      <c r="D2" s="9"/>
      <c r="I2" s="57"/>
    </row>
    <row r="3">
      <c r="A3" s="11" t="s">
        <v>8</v>
      </c>
      <c r="B3" s="12">
        <v>2017.0</v>
      </c>
      <c r="C3" s="12">
        <v>2018.0</v>
      </c>
      <c r="D3" s="48">
        <v>2019.0</v>
      </c>
      <c r="E3" s="48">
        <v>2020.0</v>
      </c>
      <c r="F3" s="48">
        <v>2021.0</v>
      </c>
      <c r="G3" s="58">
        <v>2022.0</v>
      </c>
      <c r="H3" s="58">
        <v>2023.0</v>
      </c>
      <c r="I3" s="59"/>
    </row>
    <row r="4">
      <c r="A4" s="60"/>
      <c r="B4" s="61"/>
      <c r="C4" s="61"/>
      <c r="D4" s="49"/>
      <c r="E4" s="62"/>
      <c r="G4" s="63"/>
      <c r="H4" s="64"/>
      <c r="I4" s="57"/>
    </row>
    <row r="5">
      <c r="A5" s="65" t="s">
        <v>15</v>
      </c>
      <c r="B5" s="66">
        <v>1.56305102E8</v>
      </c>
      <c r="C5" s="66">
        <v>3.11503285E8</v>
      </c>
      <c r="D5" s="66">
        <v>3.60238647E8</v>
      </c>
      <c r="E5" s="66">
        <v>2.35309474E8</v>
      </c>
      <c r="F5" s="66">
        <v>3.70987157E8</v>
      </c>
      <c r="G5" s="67">
        <v>4.558745445E8</v>
      </c>
      <c r="H5" s="67">
        <v>3.83120918E8</v>
      </c>
      <c r="I5" s="57"/>
    </row>
    <row r="6">
      <c r="A6" s="68" t="s">
        <v>108</v>
      </c>
      <c r="B6" s="69">
        <v>283375.5</v>
      </c>
      <c r="C6" s="69">
        <v>2006769.35</v>
      </c>
      <c r="D6" s="69">
        <v>453785.76</v>
      </c>
      <c r="E6" s="69">
        <v>826009.6</v>
      </c>
      <c r="F6" s="70">
        <v>702631.36</v>
      </c>
      <c r="G6" s="70">
        <v>411643.76</v>
      </c>
      <c r="H6" s="70">
        <v>406.58</v>
      </c>
      <c r="I6" s="71"/>
    </row>
    <row r="7">
      <c r="A7" s="68" t="s">
        <v>63</v>
      </c>
      <c r="B7" s="69">
        <v>1122405.81</v>
      </c>
      <c r="C7" s="69">
        <v>1538593.36</v>
      </c>
      <c r="D7" s="69">
        <v>667172.35</v>
      </c>
      <c r="E7" s="69">
        <v>3757573.05</v>
      </c>
      <c r="F7" s="69">
        <v>4948351.3</v>
      </c>
      <c r="G7" s="69">
        <v>2385053.21</v>
      </c>
      <c r="H7" s="69">
        <v>1854857.72</v>
      </c>
      <c r="I7" s="71"/>
    </row>
    <row r="8">
      <c r="A8" s="68" t="s">
        <v>109</v>
      </c>
      <c r="B8" s="69">
        <v>0.0</v>
      </c>
      <c r="C8" s="69">
        <v>0.0</v>
      </c>
      <c r="D8" s="69">
        <v>0.0</v>
      </c>
      <c r="E8" s="69">
        <v>0.0</v>
      </c>
      <c r="F8" s="70">
        <v>0.0</v>
      </c>
      <c r="G8" s="69">
        <v>24686.68</v>
      </c>
      <c r="H8" s="69">
        <v>0.0</v>
      </c>
      <c r="I8" s="71"/>
    </row>
    <row r="9">
      <c r="A9" s="68" t="s">
        <v>43</v>
      </c>
      <c r="B9" s="69">
        <v>0.0</v>
      </c>
      <c r="C9" s="69">
        <v>0.0</v>
      </c>
      <c r="D9" s="69">
        <v>0.0</v>
      </c>
      <c r="E9" s="69">
        <v>0.0</v>
      </c>
      <c r="F9" s="70">
        <v>105470.07</v>
      </c>
      <c r="G9" s="72">
        <v>167387.42</v>
      </c>
      <c r="H9" s="72">
        <v>127919.65</v>
      </c>
      <c r="I9" s="71"/>
    </row>
    <row r="10">
      <c r="A10" s="68" t="s">
        <v>110</v>
      </c>
      <c r="B10" s="69">
        <v>95339.26</v>
      </c>
      <c r="C10" s="69">
        <v>78000.0</v>
      </c>
      <c r="D10" s="69">
        <v>144388.0</v>
      </c>
      <c r="E10" s="69">
        <v>421776.0</v>
      </c>
      <c r="F10" s="73">
        <v>339171.58</v>
      </c>
      <c r="G10" s="73">
        <v>0.0</v>
      </c>
      <c r="H10" s="73">
        <v>0.0</v>
      </c>
      <c r="I10" s="71"/>
    </row>
    <row r="11">
      <c r="A11" s="68" t="s">
        <v>111</v>
      </c>
      <c r="B11" s="69">
        <v>72465.66</v>
      </c>
      <c r="C11" s="69">
        <v>0.0</v>
      </c>
      <c r="D11" s="69">
        <v>0.0</v>
      </c>
      <c r="E11" s="72">
        <v>21146.0</v>
      </c>
      <c r="F11" s="69">
        <v>0.0</v>
      </c>
      <c r="G11" s="69">
        <v>124852.83</v>
      </c>
      <c r="H11" s="69">
        <v>0.0</v>
      </c>
      <c r="I11" s="71"/>
    </row>
    <row r="12">
      <c r="A12" s="68" t="s">
        <v>21</v>
      </c>
      <c r="B12" s="69">
        <v>1.491736808E7</v>
      </c>
      <c r="C12" s="69">
        <v>1.287618389E7</v>
      </c>
      <c r="D12" s="69">
        <v>9003204.27</v>
      </c>
      <c r="E12" s="73">
        <v>9044601.76</v>
      </c>
      <c r="F12" s="74">
        <v>2.027521824E7</v>
      </c>
      <c r="G12" s="74">
        <v>1.542006257E7</v>
      </c>
      <c r="H12" s="74">
        <v>2.031460559E7</v>
      </c>
      <c r="I12" s="71"/>
    </row>
    <row r="13">
      <c r="A13" s="68" t="s">
        <v>67</v>
      </c>
      <c r="B13" s="69">
        <v>0.0</v>
      </c>
      <c r="C13" s="69">
        <v>0.0</v>
      </c>
      <c r="D13" s="69">
        <v>0.0</v>
      </c>
      <c r="E13" s="69">
        <v>0.0</v>
      </c>
      <c r="F13" s="72">
        <v>103407.86</v>
      </c>
      <c r="G13" s="69">
        <v>0.0</v>
      </c>
      <c r="H13" s="69">
        <v>183693.78</v>
      </c>
      <c r="I13" s="71"/>
    </row>
    <row r="14">
      <c r="A14" s="68" t="s">
        <v>22</v>
      </c>
      <c r="B14" s="69">
        <v>2087771.84</v>
      </c>
      <c r="C14" s="69">
        <v>302008.16</v>
      </c>
      <c r="D14" s="69">
        <v>1208234.26</v>
      </c>
      <c r="E14" s="70">
        <v>820358.88</v>
      </c>
      <c r="F14" s="70">
        <v>4455664.69</v>
      </c>
      <c r="G14" s="70">
        <v>1129763.38</v>
      </c>
      <c r="H14" s="70">
        <v>728244.47</v>
      </c>
      <c r="I14" s="71"/>
    </row>
    <row r="15">
      <c r="A15" s="68" t="s">
        <v>25</v>
      </c>
      <c r="B15" s="69">
        <v>2.473173475E7</v>
      </c>
      <c r="C15" s="69">
        <v>6.99873993E7</v>
      </c>
      <c r="D15" s="69">
        <v>1.265007364E8</v>
      </c>
      <c r="E15" s="69">
        <v>6.250426056E7</v>
      </c>
      <c r="F15" s="69">
        <v>8.016564013E7</v>
      </c>
      <c r="G15" s="69">
        <v>1.292054408E8</v>
      </c>
      <c r="H15" s="69">
        <v>8.733287595E7</v>
      </c>
      <c r="I15" s="71"/>
    </row>
    <row r="16">
      <c r="A16" s="68" t="s">
        <v>112</v>
      </c>
      <c r="B16" s="69">
        <v>3754269.08</v>
      </c>
      <c r="C16" s="69">
        <v>1.324353158E7</v>
      </c>
      <c r="D16" s="69">
        <v>2.04635104E7</v>
      </c>
      <c r="E16" s="69">
        <v>9487694.44</v>
      </c>
      <c r="F16" s="70">
        <v>6039621.64</v>
      </c>
      <c r="G16" s="70">
        <v>3226504.84</v>
      </c>
      <c r="H16" s="70">
        <v>1.286581001E7</v>
      </c>
      <c r="I16" s="71"/>
    </row>
    <row r="17">
      <c r="A17" s="68" t="s">
        <v>23</v>
      </c>
      <c r="B17" s="69">
        <v>1456609.8</v>
      </c>
      <c r="C17" s="69">
        <v>0.0</v>
      </c>
      <c r="D17" s="69">
        <v>0.0</v>
      </c>
      <c r="E17" s="70">
        <v>61186.03</v>
      </c>
      <c r="F17" s="69">
        <v>374475.62</v>
      </c>
      <c r="G17" s="69">
        <v>348194.25</v>
      </c>
      <c r="H17" s="69">
        <v>291004.28</v>
      </c>
      <c r="I17" s="71"/>
    </row>
    <row r="18">
      <c r="A18" s="75" t="s">
        <v>113</v>
      </c>
      <c r="B18" s="69">
        <v>595029.22</v>
      </c>
      <c r="C18" s="69">
        <v>1167083.22</v>
      </c>
      <c r="D18" s="69">
        <v>908866.11</v>
      </c>
      <c r="E18" s="69">
        <v>341893.87</v>
      </c>
      <c r="F18" s="69">
        <v>1012971.68</v>
      </c>
      <c r="G18" s="69">
        <v>1261927.01</v>
      </c>
      <c r="H18" s="69">
        <v>923373.29</v>
      </c>
      <c r="I18" s="71"/>
    </row>
    <row r="19">
      <c r="A19" s="68" t="s">
        <v>114</v>
      </c>
      <c r="B19" s="69">
        <v>0.0</v>
      </c>
      <c r="C19" s="69">
        <v>0.0</v>
      </c>
      <c r="D19" s="69">
        <v>0.0</v>
      </c>
      <c r="E19" s="69">
        <v>0.0</v>
      </c>
      <c r="F19" s="70">
        <v>16595.36</v>
      </c>
      <c r="G19" s="70">
        <v>0.0</v>
      </c>
      <c r="H19" s="70">
        <v>0.0</v>
      </c>
      <c r="I19" s="71"/>
    </row>
    <row r="20">
      <c r="A20" s="68" t="s">
        <v>44</v>
      </c>
      <c r="B20" s="69">
        <v>24693.39</v>
      </c>
      <c r="C20" s="69">
        <v>0.0</v>
      </c>
      <c r="D20" s="69">
        <v>0.0</v>
      </c>
      <c r="E20" s="69">
        <v>0.0</v>
      </c>
      <c r="F20" s="69">
        <v>0.0</v>
      </c>
      <c r="G20" s="69">
        <v>0.0</v>
      </c>
      <c r="H20" s="69">
        <v>0.0</v>
      </c>
      <c r="I20" s="71"/>
    </row>
    <row r="21">
      <c r="A21" s="68" t="s">
        <v>95</v>
      </c>
      <c r="B21" s="69">
        <v>629279.28</v>
      </c>
      <c r="C21" s="69">
        <v>173094.51</v>
      </c>
      <c r="D21" s="69">
        <v>406832.08</v>
      </c>
      <c r="E21" s="69">
        <v>1184906.59</v>
      </c>
      <c r="F21" s="69">
        <v>421127.98</v>
      </c>
      <c r="G21" s="69">
        <v>406498.8</v>
      </c>
      <c r="H21" s="69">
        <v>450143.15</v>
      </c>
      <c r="I21" s="71"/>
    </row>
    <row r="22">
      <c r="A22" s="68" t="s">
        <v>45</v>
      </c>
      <c r="B22" s="69">
        <v>1739635.8</v>
      </c>
      <c r="C22" s="69">
        <v>1650152.62</v>
      </c>
      <c r="D22" s="69">
        <v>362347.55</v>
      </c>
      <c r="E22" s="69">
        <v>377192.75</v>
      </c>
      <c r="F22" s="70">
        <v>206803.62</v>
      </c>
      <c r="G22" s="70">
        <v>227796.86</v>
      </c>
      <c r="H22" s="70">
        <v>416445.18</v>
      </c>
      <c r="I22" s="71"/>
    </row>
    <row r="23">
      <c r="A23" s="68" t="s">
        <v>27</v>
      </c>
      <c r="B23" s="69">
        <v>3.767602604E7</v>
      </c>
      <c r="C23" s="69">
        <v>8.28484755E7</v>
      </c>
      <c r="D23" s="69">
        <v>6.087237104E7</v>
      </c>
      <c r="E23" s="69">
        <v>2.868609508E7</v>
      </c>
      <c r="F23" s="70">
        <v>4.409388071E7</v>
      </c>
      <c r="G23" s="70">
        <v>7.848342897E7</v>
      </c>
      <c r="H23" s="70">
        <v>4.625260394E7</v>
      </c>
      <c r="I23" s="71"/>
    </row>
    <row r="24">
      <c r="A24" s="68" t="s">
        <v>115</v>
      </c>
      <c r="B24" s="69">
        <v>0.0</v>
      </c>
      <c r="C24" s="69">
        <v>0.0</v>
      </c>
      <c r="D24" s="69">
        <v>0.0</v>
      </c>
      <c r="E24" s="70">
        <v>37530.0</v>
      </c>
      <c r="F24" s="70">
        <v>0.0</v>
      </c>
      <c r="G24" s="70">
        <v>0.0</v>
      </c>
      <c r="H24" s="70">
        <v>0.0</v>
      </c>
      <c r="I24" s="71"/>
    </row>
    <row r="25">
      <c r="A25" s="68" t="s">
        <v>116</v>
      </c>
      <c r="B25" s="69">
        <v>0.0</v>
      </c>
      <c r="C25" s="69">
        <v>0.0</v>
      </c>
      <c r="D25" s="69">
        <v>0.0</v>
      </c>
      <c r="E25" s="69">
        <v>0.0</v>
      </c>
      <c r="F25" s="69">
        <v>0.0</v>
      </c>
      <c r="G25" s="69">
        <v>0.0</v>
      </c>
      <c r="H25" s="69">
        <v>35040.0</v>
      </c>
      <c r="I25" s="71"/>
    </row>
    <row r="26">
      <c r="A26" s="68" t="s">
        <v>46</v>
      </c>
      <c r="B26" s="69">
        <v>1.334759265E7</v>
      </c>
      <c r="C26" s="69">
        <v>1.329459286E7</v>
      </c>
      <c r="D26" s="69">
        <v>1.295938762E7</v>
      </c>
      <c r="E26" s="69">
        <v>8458701.37</v>
      </c>
      <c r="F26" s="69">
        <v>1.015432568E7</v>
      </c>
      <c r="G26" s="69">
        <v>1.545452992E7</v>
      </c>
      <c r="H26" s="69">
        <v>8127894.68</v>
      </c>
      <c r="I26" s="71"/>
    </row>
    <row r="27">
      <c r="A27" s="68" t="s">
        <v>117</v>
      </c>
      <c r="B27" s="69">
        <v>19825.19</v>
      </c>
      <c r="C27" s="69">
        <v>0.0</v>
      </c>
      <c r="D27" s="69">
        <v>0.0</v>
      </c>
      <c r="E27" s="69">
        <v>21690.0</v>
      </c>
      <c r="F27" s="69">
        <v>0.0</v>
      </c>
      <c r="G27" s="69">
        <v>288975.95</v>
      </c>
      <c r="H27" s="69">
        <v>86860.9</v>
      </c>
      <c r="I27" s="71"/>
    </row>
    <row r="28">
      <c r="A28" s="68" t="s">
        <v>118</v>
      </c>
      <c r="B28" s="69">
        <v>0.0</v>
      </c>
      <c r="C28" s="69">
        <v>0.0</v>
      </c>
      <c r="D28" s="69">
        <v>0.0</v>
      </c>
      <c r="E28" s="70">
        <v>0.0</v>
      </c>
      <c r="F28" s="69">
        <v>16963.19</v>
      </c>
      <c r="G28" s="69">
        <v>0.0</v>
      </c>
      <c r="H28" s="69">
        <v>0.0</v>
      </c>
      <c r="I28" s="71"/>
    </row>
    <row r="29">
      <c r="A29" s="68" t="s">
        <v>119</v>
      </c>
      <c r="B29" s="69">
        <v>0.0</v>
      </c>
      <c r="C29" s="69">
        <v>0.0</v>
      </c>
      <c r="D29" s="69">
        <v>0.0</v>
      </c>
      <c r="E29" s="69">
        <v>0.0</v>
      </c>
      <c r="F29" s="70">
        <v>0.0</v>
      </c>
      <c r="G29" s="69">
        <v>0.0</v>
      </c>
      <c r="H29" s="69">
        <v>0.0</v>
      </c>
      <c r="I29" s="71"/>
    </row>
    <row r="30">
      <c r="A30" s="68" t="s">
        <v>47</v>
      </c>
      <c r="B30" s="69">
        <v>0.0</v>
      </c>
      <c r="C30" s="69">
        <v>0.0</v>
      </c>
      <c r="D30" s="69">
        <v>0.0</v>
      </c>
      <c r="E30" s="69">
        <v>0.0</v>
      </c>
      <c r="F30" s="69">
        <v>0.0</v>
      </c>
      <c r="G30" s="69">
        <v>126658.68</v>
      </c>
      <c r="H30" s="69">
        <v>252801.46</v>
      </c>
      <c r="I30" s="71"/>
    </row>
    <row r="31">
      <c r="A31" s="68" t="s">
        <v>120</v>
      </c>
      <c r="B31" s="69">
        <v>0.0</v>
      </c>
      <c r="C31" s="69">
        <v>0.0</v>
      </c>
      <c r="D31" s="69">
        <v>3.743737178E7</v>
      </c>
      <c r="E31" s="69">
        <v>3.476278534E7</v>
      </c>
      <c r="F31" s="69">
        <v>1.209144807E7</v>
      </c>
      <c r="G31" s="69">
        <v>7.74291862E7</v>
      </c>
      <c r="H31" s="69">
        <v>1.242529123E8</v>
      </c>
      <c r="I31" s="71"/>
    </row>
    <row r="32">
      <c r="A32" s="68" t="s">
        <v>76</v>
      </c>
      <c r="B32" s="69">
        <v>0.0</v>
      </c>
      <c r="C32" s="69">
        <v>0.0</v>
      </c>
      <c r="D32" s="69">
        <v>0.0</v>
      </c>
      <c r="E32" s="69">
        <v>0.0</v>
      </c>
      <c r="F32" s="69">
        <v>54353.54</v>
      </c>
      <c r="G32" s="69">
        <v>0.0</v>
      </c>
      <c r="H32" s="69">
        <v>0.0</v>
      </c>
      <c r="I32" s="71"/>
    </row>
    <row r="33">
      <c r="A33" s="68" t="s">
        <v>96</v>
      </c>
      <c r="B33" s="69">
        <v>57078.0</v>
      </c>
      <c r="C33" s="69">
        <v>67147.58</v>
      </c>
      <c r="D33" s="69">
        <v>72219.1</v>
      </c>
      <c r="E33" s="70">
        <v>56364.98</v>
      </c>
      <c r="F33" s="70">
        <v>80490.57</v>
      </c>
      <c r="G33" s="70">
        <v>109782.74</v>
      </c>
      <c r="H33" s="70">
        <v>190010.51</v>
      </c>
      <c r="I33" s="71"/>
    </row>
    <row r="34">
      <c r="A34" s="68" t="s">
        <v>48</v>
      </c>
      <c r="B34" s="69">
        <v>32810.4</v>
      </c>
      <c r="C34" s="69">
        <v>116883.89</v>
      </c>
      <c r="D34" s="69">
        <v>170972.71</v>
      </c>
      <c r="E34" s="70">
        <v>184595.74</v>
      </c>
      <c r="F34" s="69">
        <v>0.0</v>
      </c>
      <c r="G34" s="69">
        <v>63763.32</v>
      </c>
      <c r="H34" s="69">
        <v>293852.56</v>
      </c>
      <c r="I34" s="71"/>
    </row>
    <row r="35">
      <c r="A35" s="68" t="s">
        <v>40</v>
      </c>
      <c r="B35" s="69">
        <v>1.20907582E7</v>
      </c>
      <c r="C35" s="69">
        <v>1.825729369E7</v>
      </c>
      <c r="D35" s="69">
        <v>2.180249556E7</v>
      </c>
      <c r="E35" s="69">
        <v>1.933444157E7</v>
      </c>
      <c r="F35" s="70">
        <v>1.778863522E7</v>
      </c>
      <c r="G35" s="70">
        <v>1.261591912E7</v>
      </c>
      <c r="H35" s="70">
        <v>1.179876979E7</v>
      </c>
      <c r="I35" s="57"/>
    </row>
    <row r="36">
      <c r="A36" s="68" t="s">
        <v>97</v>
      </c>
      <c r="B36" s="69">
        <v>0.0</v>
      </c>
      <c r="C36" s="69">
        <v>0.0</v>
      </c>
      <c r="D36" s="69">
        <v>181968.53</v>
      </c>
      <c r="E36" s="69">
        <v>0.0</v>
      </c>
      <c r="F36" s="70">
        <v>62000.0</v>
      </c>
      <c r="G36" s="69">
        <v>0.0</v>
      </c>
      <c r="H36" s="69">
        <v>0.0</v>
      </c>
      <c r="I36" s="57"/>
    </row>
    <row r="37">
      <c r="A37" s="68" t="s">
        <v>98</v>
      </c>
      <c r="B37" s="69">
        <v>0.0</v>
      </c>
      <c r="C37" s="69">
        <v>0.0</v>
      </c>
      <c r="D37" s="69">
        <v>1471262.38</v>
      </c>
      <c r="E37" s="69">
        <v>0.0</v>
      </c>
      <c r="F37" s="69">
        <v>0.0</v>
      </c>
      <c r="G37" s="69">
        <v>0.0</v>
      </c>
      <c r="H37" s="69">
        <v>0.0</v>
      </c>
      <c r="I37" s="57"/>
    </row>
    <row r="38">
      <c r="A38" s="68" t="s">
        <v>121</v>
      </c>
      <c r="B38" s="69">
        <v>54076.0</v>
      </c>
      <c r="C38" s="69">
        <v>0.0</v>
      </c>
      <c r="D38" s="69">
        <v>0.0</v>
      </c>
      <c r="E38" s="69">
        <v>0.0</v>
      </c>
      <c r="F38" s="69">
        <v>0.0</v>
      </c>
      <c r="G38" s="69">
        <v>0.0</v>
      </c>
      <c r="H38" s="69">
        <v>0.0</v>
      </c>
      <c r="I38" s="57"/>
    </row>
    <row r="39">
      <c r="A39" s="68" t="s">
        <v>99</v>
      </c>
      <c r="B39" s="69">
        <v>0.0</v>
      </c>
      <c r="C39" s="69">
        <v>91223.93</v>
      </c>
      <c r="D39" s="69">
        <v>0.0</v>
      </c>
      <c r="E39" s="69">
        <v>0.0</v>
      </c>
      <c r="F39" s="69">
        <v>0.0</v>
      </c>
      <c r="G39" s="69">
        <v>0.0</v>
      </c>
      <c r="H39" s="69">
        <v>0.0</v>
      </c>
      <c r="I39" s="57"/>
    </row>
    <row r="40">
      <c r="A40" s="68" t="s">
        <v>122</v>
      </c>
      <c r="B40" s="69">
        <v>0.0</v>
      </c>
      <c r="C40" s="69">
        <v>0.0</v>
      </c>
      <c r="D40" s="69">
        <v>0.0</v>
      </c>
      <c r="E40" s="69">
        <v>0.0</v>
      </c>
      <c r="F40" s="72">
        <v>16991.86</v>
      </c>
      <c r="G40" s="69">
        <v>0.0</v>
      </c>
      <c r="H40" s="69">
        <v>0.0</v>
      </c>
      <c r="I40" s="57"/>
    </row>
    <row r="41">
      <c r="A41" s="68" t="s">
        <v>80</v>
      </c>
      <c r="B41" s="69">
        <v>0.0</v>
      </c>
      <c r="C41" s="69">
        <v>143871.0</v>
      </c>
      <c r="D41" s="69">
        <v>0.0</v>
      </c>
      <c r="E41" s="69">
        <v>0.0</v>
      </c>
      <c r="F41" s="73">
        <v>0.0</v>
      </c>
      <c r="G41" s="69">
        <v>57626.25</v>
      </c>
      <c r="H41" s="69">
        <v>0.0</v>
      </c>
      <c r="I41" s="57"/>
    </row>
    <row r="42">
      <c r="A42" s="68" t="s">
        <v>100</v>
      </c>
      <c r="B42" s="69">
        <v>0.0</v>
      </c>
      <c r="C42" s="69">
        <v>0.0</v>
      </c>
      <c r="D42" s="69">
        <v>897927.43</v>
      </c>
      <c r="E42" s="70">
        <v>721703.8</v>
      </c>
      <c r="F42" s="69">
        <v>862756.42</v>
      </c>
      <c r="G42" s="69">
        <v>0.0</v>
      </c>
      <c r="H42" s="69">
        <v>0.0</v>
      </c>
      <c r="I42" s="57"/>
    </row>
    <row r="43">
      <c r="A43" s="68" t="s">
        <v>29</v>
      </c>
      <c r="B43" s="69">
        <v>2938260.71</v>
      </c>
      <c r="C43" s="69">
        <v>0.0</v>
      </c>
      <c r="D43" s="69">
        <v>289600.0</v>
      </c>
      <c r="E43" s="69">
        <v>0.0</v>
      </c>
      <c r="F43" s="69">
        <v>0.0</v>
      </c>
      <c r="G43" s="69">
        <v>21342.3</v>
      </c>
      <c r="H43" s="69">
        <v>326235.0</v>
      </c>
      <c r="I43" s="57"/>
    </row>
    <row r="44">
      <c r="A44" s="68" t="s">
        <v>123</v>
      </c>
      <c r="B44" s="69">
        <v>48939.53</v>
      </c>
      <c r="C44" s="69">
        <v>0.0</v>
      </c>
      <c r="D44" s="69">
        <v>0.0</v>
      </c>
      <c r="E44" s="69">
        <v>0.0</v>
      </c>
      <c r="F44" s="69">
        <v>27146.23</v>
      </c>
      <c r="G44" s="69">
        <v>208662.74</v>
      </c>
      <c r="H44" s="69">
        <v>0.0</v>
      </c>
      <c r="I44" s="57"/>
    </row>
    <row r="45">
      <c r="A45" s="68" t="s">
        <v>124</v>
      </c>
      <c r="B45" s="69">
        <v>0.0</v>
      </c>
      <c r="C45" s="69">
        <v>0.0</v>
      </c>
      <c r="D45" s="69">
        <v>0.0</v>
      </c>
      <c r="E45" s="69">
        <v>0.0</v>
      </c>
      <c r="F45" s="69">
        <v>0.0</v>
      </c>
      <c r="G45" s="69">
        <v>0.0</v>
      </c>
      <c r="H45" s="69">
        <v>0.0</v>
      </c>
      <c r="I45" s="57"/>
    </row>
    <row r="46">
      <c r="A46" s="68" t="s">
        <v>18</v>
      </c>
      <c r="B46" s="69">
        <v>0.0</v>
      </c>
      <c r="C46" s="69">
        <v>0.0</v>
      </c>
      <c r="D46" s="69">
        <v>0.0</v>
      </c>
      <c r="E46" s="70">
        <v>57999.49</v>
      </c>
      <c r="F46" s="69">
        <v>137025.17</v>
      </c>
      <c r="G46" s="69">
        <v>0.0</v>
      </c>
      <c r="H46" s="69">
        <v>0.0</v>
      </c>
      <c r="I46" s="57"/>
    </row>
    <row r="47">
      <c r="A47" s="68" t="s">
        <v>101</v>
      </c>
      <c r="B47" s="69">
        <v>0.0</v>
      </c>
      <c r="C47" s="69">
        <v>0.0</v>
      </c>
      <c r="D47" s="69">
        <v>50127.16</v>
      </c>
      <c r="E47" s="70">
        <v>3000.0</v>
      </c>
      <c r="F47" s="69">
        <v>0.0</v>
      </c>
      <c r="G47" s="69">
        <v>55575.91</v>
      </c>
      <c r="H47" s="69">
        <v>0.0</v>
      </c>
      <c r="I47" s="57"/>
    </row>
    <row r="48">
      <c r="A48" s="68" t="s">
        <v>125</v>
      </c>
      <c r="B48" s="69">
        <v>0.0</v>
      </c>
      <c r="C48" s="69">
        <v>0.0</v>
      </c>
      <c r="D48" s="69">
        <v>0.0</v>
      </c>
      <c r="E48" s="69">
        <v>334760.0</v>
      </c>
      <c r="F48" s="69">
        <v>0.0</v>
      </c>
      <c r="G48" s="69">
        <v>0.0</v>
      </c>
      <c r="H48" s="69">
        <v>0.0</v>
      </c>
      <c r="I48" s="57"/>
    </row>
    <row r="49">
      <c r="A49" s="68" t="s">
        <v>49</v>
      </c>
      <c r="B49" s="69">
        <v>169174.16</v>
      </c>
      <c r="C49" s="69">
        <v>6.248187754E7</v>
      </c>
      <c r="D49" s="69">
        <v>4.885758353E7</v>
      </c>
      <c r="E49" s="72">
        <v>3.864728881E7</v>
      </c>
      <c r="F49" s="72">
        <v>1.292061479E8</v>
      </c>
      <c r="G49" s="72">
        <v>9.608901755E7</v>
      </c>
      <c r="H49" s="72">
        <v>5.302686518E7</v>
      </c>
      <c r="I49" s="57"/>
    </row>
    <row r="50">
      <c r="A50" s="68" t="s">
        <v>31</v>
      </c>
      <c r="B50" s="69">
        <v>0.0</v>
      </c>
      <c r="C50" s="69">
        <v>0.0</v>
      </c>
      <c r="D50" s="69">
        <v>0.0</v>
      </c>
      <c r="E50" s="73">
        <v>0.0</v>
      </c>
      <c r="F50" s="73">
        <v>0.0</v>
      </c>
      <c r="G50" s="73">
        <v>122824.4</v>
      </c>
      <c r="H50" s="73">
        <v>81130.0</v>
      </c>
      <c r="I50" s="57"/>
    </row>
    <row r="51">
      <c r="A51" s="68" t="s">
        <v>32</v>
      </c>
      <c r="B51" s="69">
        <v>0.0</v>
      </c>
      <c r="C51" s="69">
        <v>0.0</v>
      </c>
      <c r="D51" s="69">
        <v>0.0</v>
      </c>
      <c r="E51" s="69">
        <v>0.0</v>
      </c>
      <c r="F51" s="69">
        <v>0.0</v>
      </c>
      <c r="G51" s="69">
        <v>0.0</v>
      </c>
      <c r="H51" s="69">
        <v>54565.83</v>
      </c>
      <c r="I51" s="57"/>
    </row>
    <row r="52">
      <c r="A52" s="68" t="s">
        <v>83</v>
      </c>
      <c r="B52" s="69">
        <v>3948035.68</v>
      </c>
      <c r="C52" s="69">
        <v>2858583.21</v>
      </c>
      <c r="D52" s="69">
        <v>1073024.62</v>
      </c>
      <c r="E52" s="69">
        <v>366506.81</v>
      </c>
      <c r="F52" s="69">
        <v>1915192.71</v>
      </c>
      <c r="G52" s="69">
        <v>3291962.23</v>
      </c>
      <c r="H52" s="69">
        <v>3290438.0</v>
      </c>
      <c r="I52" s="57"/>
    </row>
    <row r="53">
      <c r="A53" s="68" t="s">
        <v>50</v>
      </c>
      <c r="B53" s="69">
        <v>1046156.54</v>
      </c>
      <c r="C53" s="69">
        <v>1073722.9</v>
      </c>
      <c r="D53" s="69">
        <v>177555.35</v>
      </c>
      <c r="E53" s="70">
        <v>694125.63</v>
      </c>
      <c r="F53" s="70">
        <v>887074.23</v>
      </c>
      <c r="G53" s="70">
        <v>860511.29</v>
      </c>
      <c r="H53" s="70">
        <v>445512.35</v>
      </c>
      <c r="I53" s="57"/>
    </row>
    <row r="54" ht="13.5" customHeight="1">
      <c r="A54" s="68" t="s">
        <v>126</v>
      </c>
      <c r="B54" s="69">
        <v>2871646.21</v>
      </c>
      <c r="C54" s="69">
        <v>1758408.35</v>
      </c>
      <c r="D54" s="69">
        <v>1069754.92</v>
      </c>
      <c r="E54" s="69">
        <v>865399.36</v>
      </c>
      <c r="F54" s="69">
        <v>2.043058767E7</v>
      </c>
      <c r="G54" s="69">
        <v>108091.0</v>
      </c>
      <c r="H54" s="69">
        <v>35518.14</v>
      </c>
      <c r="I54" s="57"/>
    </row>
    <row r="55">
      <c r="A55" s="68" t="s">
        <v>127</v>
      </c>
      <c r="B55" s="69">
        <v>231229.62</v>
      </c>
      <c r="C55" s="69">
        <v>0.0</v>
      </c>
      <c r="D55" s="69">
        <v>0.0</v>
      </c>
      <c r="E55" s="69">
        <v>0.0</v>
      </c>
      <c r="F55" s="69">
        <v>47846.16</v>
      </c>
      <c r="G55" s="69">
        <v>17641.65</v>
      </c>
      <c r="H55" s="69">
        <v>0.0</v>
      </c>
      <c r="I55" s="57"/>
    </row>
    <row r="56">
      <c r="A56" s="68" t="s">
        <v>84</v>
      </c>
      <c r="B56" s="69">
        <v>0.0</v>
      </c>
      <c r="C56" s="69">
        <v>0.0</v>
      </c>
      <c r="D56" s="69">
        <v>0.0</v>
      </c>
      <c r="E56" s="69">
        <v>0.0</v>
      </c>
      <c r="F56" s="69">
        <v>65545.2</v>
      </c>
      <c r="G56" s="69">
        <v>0.0</v>
      </c>
      <c r="H56" s="69">
        <v>0.0</v>
      </c>
      <c r="I56" s="57"/>
    </row>
    <row r="57">
      <c r="A57" s="68" t="s">
        <v>85</v>
      </c>
      <c r="B57" s="69">
        <v>76431.44</v>
      </c>
      <c r="C57" s="69">
        <v>0.0</v>
      </c>
      <c r="D57" s="69">
        <v>0.0</v>
      </c>
      <c r="E57" s="69">
        <v>0.0</v>
      </c>
      <c r="F57" s="69">
        <v>0.0</v>
      </c>
      <c r="G57" s="69">
        <v>0.0</v>
      </c>
      <c r="H57" s="69">
        <v>0.0</v>
      </c>
      <c r="I57" s="57"/>
    </row>
    <row r="58">
      <c r="A58" s="68" t="s">
        <v>128</v>
      </c>
      <c r="B58" s="69">
        <v>5599936.09</v>
      </c>
      <c r="C58" s="69">
        <v>9140310.96</v>
      </c>
      <c r="D58" s="69">
        <v>6292365.03</v>
      </c>
      <c r="E58" s="69">
        <v>5651211.4</v>
      </c>
      <c r="F58" s="69">
        <v>3942171.13</v>
      </c>
      <c r="G58" s="69">
        <v>737675.25</v>
      </c>
      <c r="H58" s="69">
        <v>958311.69</v>
      </c>
      <c r="I58" s="57"/>
    </row>
    <row r="59">
      <c r="A59" s="76" t="s">
        <v>129</v>
      </c>
      <c r="B59" s="74">
        <v>8231830.86</v>
      </c>
      <c r="C59" s="74">
        <v>0.0</v>
      </c>
      <c r="D59" s="74">
        <v>0.0</v>
      </c>
      <c r="E59" s="74">
        <v>0.0</v>
      </c>
      <c r="F59" s="74">
        <v>0.0</v>
      </c>
      <c r="G59" s="74">
        <v>0.0</v>
      </c>
      <c r="H59" s="74">
        <v>0.0</v>
      </c>
      <c r="I59" s="5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</row>
    <row r="60">
      <c r="A60" s="78" t="s">
        <v>102</v>
      </c>
      <c r="B60" s="79">
        <v>342018.07</v>
      </c>
      <c r="C60" s="79">
        <v>248949.28</v>
      </c>
      <c r="D60" s="79">
        <v>0.0</v>
      </c>
      <c r="E60" s="79">
        <v>21753.2</v>
      </c>
      <c r="F60" s="79">
        <v>94099.78</v>
      </c>
      <c r="G60" s="79">
        <v>318131.71</v>
      </c>
      <c r="H60" s="79">
        <v>0.0</v>
      </c>
      <c r="I60" s="80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>
      <c r="A61" s="68" t="s">
        <v>130</v>
      </c>
      <c r="B61" s="69">
        <v>0.0</v>
      </c>
      <c r="C61" s="69">
        <v>0.0</v>
      </c>
      <c r="D61" s="69">
        <v>0.0</v>
      </c>
      <c r="E61" s="69">
        <v>0.0</v>
      </c>
      <c r="F61" s="69">
        <v>15633.72</v>
      </c>
      <c r="G61" s="69">
        <v>0.0</v>
      </c>
      <c r="H61" s="69">
        <v>0.0</v>
      </c>
      <c r="I61" s="57"/>
    </row>
    <row r="62">
      <c r="A62" s="68" t="s">
        <v>41</v>
      </c>
      <c r="B62" s="69">
        <v>7723226.09</v>
      </c>
      <c r="C62" s="69">
        <v>1.1535874E7</v>
      </c>
      <c r="D62" s="69">
        <v>2885714.1</v>
      </c>
      <c r="E62" s="69">
        <v>3052240.3</v>
      </c>
      <c r="F62" s="70">
        <v>3875189.33</v>
      </c>
      <c r="G62" s="69">
        <v>9114727.53</v>
      </c>
      <c r="H62" s="69">
        <v>3275392.38</v>
      </c>
      <c r="I62" s="57"/>
    </row>
    <row r="63">
      <c r="A63" s="68" t="s">
        <v>86</v>
      </c>
      <c r="B63" s="69">
        <v>1568779.84</v>
      </c>
      <c r="C63" s="69">
        <v>335997.3</v>
      </c>
      <c r="D63" s="69">
        <v>629008.04</v>
      </c>
      <c r="E63" s="69">
        <v>1355371.14</v>
      </c>
      <c r="F63" s="70">
        <v>2816913.45</v>
      </c>
      <c r="G63" s="70">
        <v>3045067.21</v>
      </c>
      <c r="H63" s="70">
        <v>2189173.97</v>
      </c>
      <c r="I63" s="57"/>
    </row>
    <row r="64">
      <c r="A64" s="68" t="s">
        <v>52</v>
      </c>
      <c r="B64" s="69">
        <v>0.0</v>
      </c>
      <c r="C64" s="69">
        <v>0.0</v>
      </c>
      <c r="D64" s="69">
        <v>89572.68</v>
      </c>
      <c r="E64" s="70">
        <v>105300.0</v>
      </c>
      <c r="F64" s="69">
        <v>35100.0</v>
      </c>
      <c r="G64" s="69">
        <v>97978.06</v>
      </c>
      <c r="H64" s="69">
        <v>0.0</v>
      </c>
      <c r="I64" s="57"/>
    </row>
    <row r="65">
      <c r="A65" s="68" t="s">
        <v>87</v>
      </c>
      <c r="B65" s="69">
        <v>92.0</v>
      </c>
      <c r="C65" s="69">
        <v>0.0</v>
      </c>
      <c r="D65" s="69">
        <v>0.0</v>
      </c>
      <c r="E65" s="70">
        <v>0.0</v>
      </c>
      <c r="F65" s="70">
        <v>0.0</v>
      </c>
      <c r="G65" s="70">
        <v>0.0</v>
      </c>
      <c r="H65" s="70">
        <v>0.0</v>
      </c>
      <c r="I65" s="57"/>
    </row>
    <row r="66">
      <c r="A66" s="82" t="s">
        <v>103</v>
      </c>
      <c r="B66" s="69">
        <v>0.0</v>
      </c>
      <c r="C66" s="69">
        <v>0.0</v>
      </c>
      <c r="D66" s="69">
        <v>304528.16</v>
      </c>
      <c r="E66" s="69">
        <v>172339.85</v>
      </c>
      <c r="F66" s="69">
        <v>97990.5</v>
      </c>
      <c r="G66" s="69">
        <v>8469.47</v>
      </c>
      <c r="H66" s="69">
        <v>660.78</v>
      </c>
      <c r="I66" s="57"/>
    </row>
    <row r="67">
      <c r="A67" s="82" t="s">
        <v>131</v>
      </c>
      <c r="B67" s="69">
        <v>123732.94</v>
      </c>
      <c r="C67" s="69">
        <v>102075.04</v>
      </c>
      <c r="D67" s="69">
        <v>2000.0</v>
      </c>
      <c r="E67" s="70">
        <v>0.0</v>
      </c>
      <c r="F67" s="70">
        <v>43821.81</v>
      </c>
      <c r="G67" s="70">
        <v>0.0</v>
      </c>
      <c r="H67" s="70">
        <v>0.0</v>
      </c>
      <c r="I67" s="57"/>
    </row>
    <row r="68">
      <c r="A68" s="82" t="s">
        <v>132</v>
      </c>
      <c r="B68" s="69">
        <v>0.0</v>
      </c>
      <c r="C68" s="69">
        <v>0.0</v>
      </c>
      <c r="D68" s="69">
        <v>0.0</v>
      </c>
      <c r="E68" s="69">
        <v>0.0</v>
      </c>
      <c r="F68" s="70">
        <v>0.0</v>
      </c>
      <c r="G68" s="69">
        <v>47477.34</v>
      </c>
      <c r="H68" s="69">
        <v>0.0</v>
      </c>
      <c r="I68" s="57"/>
    </row>
    <row r="69">
      <c r="A69" s="82" t="s">
        <v>89</v>
      </c>
      <c r="B69" s="69">
        <v>408863.64</v>
      </c>
      <c r="C69" s="69">
        <v>330279.88</v>
      </c>
      <c r="D69" s="69">
        <v>264369.07</v>
      </c>
      <c r="E69" s="69">
        <v>228569.28</v>
      </c>
      <c r="F69" s="69">
        <v>843914.25</v>
      </c>
      <c r="G69" s="69">
        <v>149033.91</v>
      </c>
      <c r="H69" s="69">
        <v>772856.95</v>
      </c>
      <c r="I69" s="57"/>
    </row>
    <row r="70">
      <c r="A70" s="82" t="s">
        <v>34</v>
      </c>
      <c r="B70" s="69">
        <v>5345.79</v>
      </c>
      <c r="C70" s="69">
        <v>682025.28</v>
      </c>
      <c r="D70" s="69">
        <v>2217854.21</v>
      </c>
      <c r="E70" s="70">
        <v>2086267.06</v>
      </c>
      <c r="F70" s="70">
        <v>1958929.21</v>
      </c>
      <c r="G70" s="70">
        <v>1920338.7</v>
      </c>
      <c r="H70" s="70">
        <v>1758445.41</v>
      </c>
      <c r="I70" s="57"/>
    </row>
    <row r="71">
      <c r="A71" s="83" t="s">
        <v>35</v>
      </c>
      <c r="B71" s="74">
        <v>0.0</v>
      </c>
      <c r="C71" s="74">
        <v>0.0</v>
      </c>
      <c r="D71" s="74">
        <v>0.0</v>
      </c>
      <c r="E71" s="84">
        <v>29741.56</v>
      </c>
      <c r="F71" s="84">
        <v>0.0</v>
      </c>
      <c r="G71" s="74">
        <v>0.0</v>
      </c>
      <c r="H71" s="74">
        <v>0.0</v>
      </c>
      <c r="I71" s="5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</row>
    <row r="72">
      <c r="A72" s="85" t="s">
        <v>90</v>
      </c>
      <c r="B72" s="86">
        <v>6183258.44</v>
      </c>
      <c r="C72" s="86">
        <v>3112876.68</v>
      </c>
      <c r="D72" s="86">
        <v>50537.09</v>
      </c>
      <c r="E72" s="87">
        <v>525092.32</v>
      </c>
      <c r="F72" s="87">
        <v>157832.31</v>
      </c>
      <c r="G72" s="87">
        <v>690332.68</v>
      </c>
      <c r="H72" s="87">
        <v>125686.41</v>
      </c>
      <c r="I72" s="57"/>
    </row>
    <row r="73">
      <c r="I73" s="57"/>
    </row>
    <row r="74">
      <c r="A74" s="88" t="s">
        <v>133</v>
      </c>
      <c r="I74" s="57"/>
    </row>
    <row r="75">
      <c r="A75" s="89" t="s">
        <v>134</v>
      </c>
      <c r="I75" s="57"/>
    </row>
    <row r="76">
      <c r="A76" s="90"/>
      <c r="I76" s="57"/>
    </row>
    <row r="77">
      <c r="A77" s="91" t="s">
        <v>135</v>
      </c>
      <c r="I77" s="57"/>
    </row>
    <row r="78">
      <c r="A78" s="36"/>
      <c r="E78" s="92"/>
      <c r="F78" s="92"/>
      <c r="G78" s="92"/>
      <c r="H78" s="92"/>
      <c r="I78" s="57"/>
    </row>
    <row r="79">
      <c r="A79" s="37" t="s">
        <v>136</v>
      </c>
      <c r="I79" s="93"/>
    </row>
    <row r="80">
      <c r="I80" s="93"/>
    </row>
    <row r="81">
      <c r="G81" s="94"/>
      <c r="H81" s="94"/>
      <c r="I81" s="93"/>
    </row>
    <row r="82">
      <c r="I82" s="57"/>
    </row>
    <row r="83">
      <c r="I83" s="57"/>
    </row>
    <row r="84">
      <c r="I84" s="57"/>
    </row>
    <row r="85">
      <c r="I85" s="57"/>
    </row>
    <row r="86">
      <c r="I86" s="57"/>
    </row>
    <row r="87">
      <c r="I87" s="57"/>
    </row>
    <row r="88">
      <c r="I88" s="57"/>
    </row>
    <row r="89">
      <c r="I89" s="57"/>
    </row>
    <row r="90">
      <c r="I90" s="57"/>
    </row>
    <row r="91">
      <c r="I91" s="57"/>
    </row>
    <row r="92">
      <c r="I92" s="57"/>
    </row>
    <row r="93">
      <c r="I93" s="57"/>
    </row>
    <row r="94">
      <c r="I94" s="57"/>
    </row>
    <row r="95">
      <c r="I95" s="57"/>
    </row>
    <row r="96">
      <c r="I96" s="57"/>
    </row>
    <row r="97">
      <c r="I97" s="57"/>
    </row>
    <row r="98">
      <c r="I98" s="57"/>
    </row>
    <row r="99">
      <c r="I99" s="57"/>
    </row>
    <row r="100">
      <c r="I100" s="57"/>
    </row>
    <row r="101">
      <c r="I101" s="57"/>
    </row>
    <row r="102">
      <c r="I102" s="57"/>
    </row>
    <row r="103">
      <c r="I103" s="57"/>
    </row>
    <row r="104">
      <c r="I104" s="57"/>
    </row>
    <row r="105">
      <c r="I105" s="57"/>
    </row>
    <row r="106">
      <c r="I106" s="57"/>
    </row>
    <row r="107">
      <c r="I107" s="57"/>
    </row>
    <row r="108">
      <c r="I108" s="57"/>
    </row>
    <row r="109">
      <c r="I109" s="57"/>
    </row>
    <row r="110">
      <c r="I110" s="57"/>
    </row>
    <row r="111">
      <c r="I111" s="57"/>
    </row>
    <row r="112">
      <c r="I112" s="57"/>
    </row>
    <row r="113">
      <c r="I113" s="57"/>
    </row>
    <row r="114">
      <c r="I114" s="57"/>
    </row>
    <row r="115">
      <c r="I115" s="57"/>
    </row>
    <row r="116">
      <c r="I116" s="57"/>
    </row>
    <row r="117">
      <c r="I117" s="57"/>
    </row>
    <row r="118">
      <c r="I118" s="57"/>
    </row>
    <row r="119">
      <c r="I119" s="57"/>
    </row>
    <row r="120">
      <c r="I120" s="57"/>
    </row>
    <row r="121">
      <c r="I121" s="57"/>
    </row>
    <row r="122">
      <c r="I122" s="57"/>
    </row>
    <row r="123">
      <c r="I123" s="57"/>
    </row>
    <row r="124">
      <c r="I124" s="57"/>
    </row>
    <row r="125">
      <c r="I125" s="57"/>
    </row>
    <row r="126">
      <c r="I126" s="57"/>
    </row>
    <row r="127">
      <c r="I127" s="57"/>
    </row>
    <row r="128">
      <c r="I128" s="57"/>
    </row>
    <row r="129">
      <c r="I129" s="57"/>
    </row>
    <row r="130">
      <c r="I130" s="57"/>
    </row>
    <row r="131">
      <c r="I131" s="57"/>
    </row>
    <row r="132">
      <c r="I132" s="57"/>
    </row>
    <row r="133">
      <c r="I133" s="57"/>
    </row>
    <row r="134">
      <c r="I134" s="57"/>
    </row>
    <row r="135">
      <c r="I135" s="57"/>
    </row>
    <row r="136">
      <c r="I136" s="57"/>
    </row>
    <row r="137">
      <c r="I137" s="57"/>
    </row>
    <row r="138">
      <c r="I138" s="57"/>
    </row>
    <row r="139">
      <c r="I139" s="57"/>
    </row>
    <row r="140">
      <c r="I140" s="57"/>
    </row>
    <row r="141">
      <c r="I141" s="57"/>
    </row>
    <row r="142">
      <c r="I142" s="57"/>
    </row>
    <row r="143">
      <c r="I143" s="57"/>
    </row>
    <row r="144">
      <c r="I144" s="57"/>
    </row>
    <row r="145">
      <c r="I145" s="57"/>
    </row>
    <row r="146">
      <c r="I146" s="57"/>
    </row>
    <row r="147">
      <c r="I147" s="57"/>
    </row>
    <row r="148">
      <c r="I148" s="57"/>
    </row>
    <row r="149">
      <c r="I149" s="57"/>
    </row>
    <row r="150">
      <c r="I150" s="57"/>
    </row>
    <row r="151">
      <c r="I151" s="57"/>
    </row>
    <row r="152">
      <c r="I152" s="57"/>
    </row>
    <row r="153">
      <c r="I153" s="57"/>
    </row>
    <row r="154">
      <c r="I154" s="57"/>
    </row>
    <row r="155">
      <c r="I155" s="57"/>
    </row>
    <row r="156">
      <c r="I156" s="57"/>
    </row>
    <row r="157">
      <c r="I157" s="57"/>
    </row>
    <row r="158">
      <c r="I158" s="57"/>
    </row>
    <row r="159">
      <c r="I159" s="57"/>
    </row>
    <row r="160">
      <c r="I160" s="57"/>
    </row>
    <row r="161">
      <c r="I161" s="57"/>
    </row>
    <row r="162">
      <c r="I162" s="57"/>
    </row>
    <row r="163">
      <c r="I163" s="57"/>
    </row>
    <row r="164">
      <c r="I164" s="57"/>
    </row>
    <row r="165">
      <c r="I165" s="57"/>
    </row>
    <row r="166">
      <c r="I166" s="57"/>
    </row>
    <row r="167">
      <c r="I167" s="57"/>
    </row>
    <row r="168">
      <c r="I168" s="57"/>
    </row>
    <row r="169">
      <c r="I169" s="57"/>
    </row>
    <row r="170">
      <c r="I170" s="57"/>
    </row>
    <row r="171">
      <c r="I171" s="57"/>
    </row>
    <row r="172">
      <c r="I172" s="57"/>
    </row>
    <row r="173">
      <c r="I173" s="57"/>
    </row>
    <row r="174">
      <c r="I174" s="57"/>
    </row>
    <row r="175">
      <c r="I175" s="57"/>
    </row>
    <row r="176">
      <c r="I176" s="57"/>
    </row>
    <row r="177">
      <c r="I177" s="57"/>
    </row>
    <row r="178">
      <c r="I178" s="57"/>
    </row>
    <row r="179">
      <c r="I179" s="57"/>
    </row>
    <row r="180">
      <c r="I180" s="57"/>
    </row>
    <row r="181">
      <c r="I181" s="57"/>
    </row>
    <row r="182">
      <c r="I182" s="57"/>
    </row>
    <row r="183">
      <c r="I183" s="57"/>
    </row>
    <row r="184">
      <c r="I184" s="57"/>
    </row>
    <row r="185">
      <c r="I185" s="57"/>
    </row>
    <row r="186">
      <c r="I186" s="57"/>
    </row>
    <row r="187">
      <c r="I187" s="57"/>
    </row>
    <row r="188">
      <c r="I188" s="57"/>
    </row>
    <row r="189">
      <c r="I189" s="57"/>
    </row>
    <row r="190">
      <c r="I190" s="57"/>
    </row>
    <row r="191">
      <c r="I191" s="57"/>
    </row>
    <row r="192">
      <c r="I192" s="57"/>
    </row>
    <row r="193">
      <c r="I193" s="57"/>
    </row>
    <row r="194">
      <c r="I194" s="57"/>
    </row>
    <row r="195">
      <c r="I195" s="57"/>
    </row>
    <row r="196">
      <c r="I196" s="57"/>
    </row>
    <row r="197">
      <c r="I197" s="57"/>
    </row>
    <row r="198">
      <c r="I198" s="57"/>
    </row>
    <row r="199">
      <c r="I199" s="57"/>
    </row>
    <row r="200">
      <c r="I200" s="57"/>
    </row>
    <row r="201">
      <c r="I201" s="57"/>
    </row>
    <row r="202">
      <c r="I202" s="57"/>
    </row>
    <row r="203">
      <c r="I203" s="57"/>
    </row>
    <row r="204">
      <c r="I204" s="57"/>
    </row>
    <row r="205">
      <c r="I205" s="57"/>
    </row>
    <row r="206">
      <c r="I206" s="57"/>
    </row>
    <row r="207">
      <c r="I207" s="57"/>
    </row>
    <row r="208">
      <c r="I208" s="57"/>
    </row>
    <row r="209">
      <c r="I209" s="57"/>
    </row>
    <row r="210">
      <c r="I210" s="57"/>
    </row>
    <row r="211">
      <c r="I211" s="57"/>
    </row>
    <row r="212">
      <c r="I212" s="57"/>
    </row>
    <row r="213">
      <c r="I213" s="57"/>
    </row>
    <row r="214">
      <c r="I214" s="57"/>
    </row>
    <row r="215">
      <c r="I215" s="57"/>
    </row>
    <row r="216">
      <c r="I216" s="57"/>
    </row>
    <row r="217">
      <c r="I217" s="57"/>
    </row>
    <row r="218">
      <c r="I218" s="57"/>
    </row>
    <row r="219">
      <c r="I219" s="57"/>
    </row>
    <row r="220">
      <c r="I220" s="57"/>
    </row>
    <row r="221">
      <c r="I221" s="57"/>
    </row>
    <row r="222">
      <c r="I222" s="57"/>
    </row>
    <row r="223">
      <c r="I223" s="57"/>
    </row>
    <row r="224">
      <c r="I224" s="57"/>
    </row>
    <row r="225">
      <c r="I225" s="57"/>
    </row>
    <row r="226">
      <c r="I226" s="57"/>
    </row>
    <row r="227">
      <c r="I227" s="57"/>
    </row>
    <row r="228">
      <c r="I228" s="57"/>
    </row>
    <row r="229">
      <c r="I229" s="57"/>
    </row>
    <row r="230">
      <c r="I230" s="57"/>
    </row>
    <row r="231">
      <c r="I231" s="57"/>
    </row>
    <row r="232">
      <c r="I232" s="57"/>
    </row>
    <row r="233">
      <c r="I233" s="57"/>
    </row>
    <row r="234">
      <c r="I234" s="57"/>
    </row>
    <row r="235">
      <c r="I235" s="57"/>
    </row>
    <row r="236">
      <c r="I236" s="57"/>
    </row>
    <row r="237">
      <c r="I237" s="57"/>
    </row>
    <row r="238">
      <c r="I238" s="57"/>
    </row>
    <row r="239">
      <c r="I239" s="57"/>
    </row>
    <row r="240">
      <c r="I240" s="57"/>
    </row>
    <row r="241">
      <c r="I241" s="57"/>
    </row>
    <row r="242">
      <c r="I242" s="57"/>
    </row>
    <row r="243">
      <c r="I243" s="57"/>
    </row>
    <row r="244">
      <c r="I244" s="57"/>
    </row>
    <row r="245">
      <c r="I245" s="57"/>
    </row>
    <row r="246">
      <c r="I246" s="57"/>
    </row>
    <row r="247">
      <c r="I247" s="57"/>
    </row>
    <row r="248">
      <c r="I248" s="57"/>
    </row>
    <row r="249">
      <c r="I249" s="57"/>
    </row>
    <row r="250">
      <c r="I250" s="57"/>
    </row>
    <row r="251">
      <c r="I251" s="57"/>
    </row>
    <row r="252">
      <c r="I252" s="57"/>
    </row>
    <row r="253">
      <c r="I253" s="57"/>
    </row>
    <row r="254">
      <c r="I254" s="57"/>
    </row>
    <row r="255">
      <c r="I255" s="57"/>
    </row>
    <row r="256">
      <c r="I256" s="57"/>
    </row>
    <row r="257">
      <c r="I257" s="57"/>
    </row>
    <row r="258">
      <c r="I258" s="57"/>
    </row>
    <row r="259">
      <c r="I259" s="57"/>
    </row>
    <row r="260">
      <c r="I260" s="57"/>
    </row>
    <row r="261">
      <c r="I261" s="57"/>
    </row>
    <row r="262">
      <c r="I262" s="57"/>
    </row>
    <row r="263">
      <c r="I263" s="57"/>
    </row>
    <row r="264">
      <c r="I264" s="57"/>
    </row>
    <row r="265">
      <c r="I265" s="57"/>
    </row>
    <row r="266">
      <c r="I266" s="57"/>
    </row>
    <row r="267">
      <c r="I267" s="57"/>
    </row>
    <row r="268">
      <c r="I268" s="57"/>
    </row>
    <row r="269">
      <c r="I269" s="57"/>
    </row>
    <row r="270">
      <c r="I270" s="57"/>
    </row>
    <row r="271">
      <c r="I271" s="57"/>
    </row>
    <row r="272">
      <c r="I272" s="57"/>
    </row>
    <row r="273">
      <c r="I273" s="57"/>
    </row>
    <row r="274">
      <c r="I274" s="57"/>
    </row>
    <row r="275">
      <c r="I275" s="57"/>
    </row>
    <row r="276">
      <c r="I276" s="57"/>
    </row>
    <row r="277">
      <c r="I277" s="57"/>
    </row>
    <row r="278">
      <c r="I278" s="57"/>
    </row>
    <row r="279">
      <c r="I279" s="57"/>
    </row>
    <row r="280">
      <c r="I280" s="57"/>
    </row>
    <row r="281">
      <c r="I281" s="57"/>
    </row>
    <row r="282">
      <c r="I282" s="57"/>
    </row>
    <row r="283">
      <c r="I283" s="57"/>
    </row>
    <row r="284">
      <c r="I284" s="57"/>
    </row>
    <row r="285">
      <c r="I285" s="57"/>
    </row>
    <row r="286">
      <c r="I286" s="57"/>
    </row>
    <row r="287">
      <c r="I287" s="57"/>
    </row>
    <row r="288">
      <c r="I288" s="57"/>
    </row>
    <row r="289">
      <c r="I289" s="57"/>
    </row>
    <row r="290">
      <c r="I290" s="57"/>
    </row>
    <row r="291">
      <c r="I291" s="57"/>
    </row>
    <row r="292">
      <c r="I292" s="57"/>
    </row>
    <row r="293">
      <c r="I293" s="57"/>
    </row>
    <row r="294">
      <c r="I294" s="57"/>
    </row>
    <row r="295">
      <c r="I295" s="57"/>
    </row>
    <row r="296">
      <c r="I296" s="57"/>
    </row>
    <row r="297">
      <c r="I297" s="57"/>
    </row>
    <row r="298">
      <c r="I298" s="57"/>
    </row>
    <row r="299">
      <c r="I299" s="57"/>
    </row>
    <row r="300">
      <c r="I300" s="57"/>
    </row>
    <row r="301">
      <c r="I301" s="57"/>
    </row>
    <row r="302">
      <c r="I302" s="57"/>
    </row>
    <row r="303">
      <c r="I303" s="57"/>
    </row>
    <row r="304">
      <c r="I304" s="57"/>
    </row>
    <row r="305">
      <c r="I305" s="57"/>
    </row>
    <row r="306">
      <c r="I306" s="57"/>
    </row>
    <row r="307">
      <c r="I307" s="57"/>
    </row>
    <row r="308">
      <c r="I308" s="57"/>
    </row>
    <row r="309">
      <c r="I309" s="57"/>
    </row>
    <row r="310">
      <c r="I310" s="57"/>
    </row>
    <row r="311">
      <c r="I311" s="57"/>
    </row>
    <row r="312">
      <c r="I312" s="57"/>
    </row>
    <row r="313">
      <c r="I313" s="57"/>
    </row>
    <row r="314">
      <c r="I314" s="57"/>
    </row>
    <row r="315">
      <c r="I315" s="57"/>
    </row>
    <row r="316">
      <c r="I316" s="57"/>
    </row>
    <row r="317">
      <c r="I317" s="57"/>
    </row>
    <row r="318">
      <c r="I318" s="57"/>
    </row>
    <row r="319">
      <c r="I319" s="57"/>
    </row>
    <row r="320">
      <c r="I320" s="57"/>
    </row>
    <row r="321">
      <c r="I321" s="57"/>
    </row>
    <row r="322">
      <c r="I322" s="57"/>
    </row>
    <row r="323">
      <c r="I323" s="57"/>
    </row>
    <row r="324">
      <c r="I324" s="57"/>
    </row>
    <row r="325">
      <c r="I325" s="57"/>
    </row>
    <row r="326">
      <c r="I326" s="57"/>
    </row>
    <row r="327">
      <c r="I327" s="57"/>
    </row>
    <row r="328">
      <c r="I328" s="57"/>
    </row>
    <row r="329">
      <c r="I329" s="57"/>
    </row>
    <row r="330">
      <c r="I330" s="57"/>
    </row>
    <row r="331">
      <c r="I331" s="57"/>
    </row>
    <row r="332">
      <c r="I332" s="57"/>
    </row>
    <row r="333">
      <c r="I333" s="57"/>
    </row>
    <row r="334">
      <c r="I334" s="57"/>
    </row>
    <row r="335">
      <c r="I335" s="57"/>
    </row>
    <row r="336">
      <c r="I336" s="57"/>
    </row>
    <row r="337">
      <c r="I337" s="57"/>
    </row>
    <row r="338">
      <c r="I338" s="57"/>
    </row>
    <row r="339">
      <c r="I339" s="57"/>
    </row>
    <row r="340">
      <c r="I340" s="57"/>
    </row>
    <row r="341">
      <c r="I341" s="57"/>
    </row>
    <row r="342">
      <c r="I342" s="57"/>
    </row>
    <row r="343">
      <c r="I343" s="57"/>
    </row>
    <row r="344">
      <c r="I344" s="57"/>
    </row>
    <row r="345">
      <c r="I345" s="57"/>
    </row>
    <row r="346">
      <c r="I346" s="57"/>
    </row>
    <row r="347">
      <c r="I347" s="57"/>
    </row>
    <row r="348">
      <c r="I348" s="57"/>
    </row>
    <row r="349">
      <c r="I349" s="57"/>
    </row>
    <row r="350">
      <c r="I350" s="57"/>
    </row>
    <row r="351">
      <c r="I351" s="57"/>
    </row>
    <row r="352">
      <c r="I352" s="57"/>
    </row>
    <row r="353">
      <c r="I353" s="57"/>
    </row>
    <row r="354">
      <c r="I354" s="57"/>
    </row>
    <row r="355">
      <c r="I355" s="57"/>
    </row>
    <row r="356">
      <c r="I356" s="57"/>
    </row>
    <row r="357">
      <c r="I357" s="57"/>
    </row>
    <row r="358">
      <c r="I358" s="57"/>
    </row>
    <row r="359">
      <c r="I359" s="57"/>
    </row>
    <row r="360">
      <c r="I360" s="57"/>
    </row>
    <row r="361">
      <c r="I361" s="57"/>
    </row>
    <row r="362">
      <c r="I362" s="57"/>
    </row>
    <row r="363">
      <c r="I363" s="57"/>
    </row>
    <row r="364">
      <c r="I364" s="57"/>
    </row>
    <row r="365">
      <c r="I365" s="57"/>
    </row>
    <row r="366">
      <c r="I366" s="57"/>
    </row>
    <row r="367">
      <c r="I367" s="57"/>
    </row>
    <row r="368">
      <c r="I368" s="57"/>
    </row>
    <row r="369">
      <c r="I369" s="57"/>
    </row>
    <row r="370">
      <c r="I370" s="57"/>
    </row>
    <row r="371">
      <c r="I371" s="57"/>
    </row>
    <row r="372">
      <c r="I372" s="57"/>
    </row>
    <row r="373">
      <c r="I373" s="57"/>
    </row>
    <row r="374">
      <c r="I374" s="57"/>
    </row>
    <row r="375">
      <c r="I375" s="57"/>
    </row>
    <row r="376">
      <c r="I376" s="57"/>
    </row>
    <row r="377">
      <c r="I377" s="57"/>
    </row>
    <row r="378">
      <c r="I378" s="57"/>
    </row>
    <row r="379">
      <c r="I379" s="57"/>
    </row>
    <row r="380">
      <c r="I380" s="57"/>
    </row>
    <row r="381">
      <c r="I381" s="57"/>
    </row>
    <row r="382">
      <c r="I382" s="57"/>
    </row>
    <row r="383">
      <c r="I383" s="57"/>
    </row>
    <row r="384">
      <c r="I384" s="57"/>
    </row>
    <row r="385">
      <c r="I385" s="57"/>
    </row>
    <row r="386">
      <c r="I386" s="57"/>
    </row>
    <row r="387">
      <c r="I387" s="57"/>
    </row>
    <row r="388">
      <c r="I388" s="57"/>
    </row>
    <row r="389">
      <c r="I389" s="57"/>
    </row>
    <row r="390">
      <c r="I390" s="57"/>
    </row>
    <row r="391">
      <c r="I391" s="57"/>
    </row>
    <row r="392">
      <c r="I392" s="57"/>
    </row>
    <row r="393">
      <c r="I393" s="57"/>
    </row>
    <row r="394">
      <c r="I394" s="57"/>
    </row>
    <row r="395">
      <c r="I395" s="57"/>
    </row>
    <row r="396">
      <c r="I396" s="57"/>
    </row>
    <row r="397">
      <c r="I397" s="57"/>
    </row>
    <row r="398">
      <c r="I398" s="57"/>
    </row>
    <row r="399">
      <c r="I399" s="57"/>
    </row>
    <row r="400">
      <c r="I400" s="57"/>
    </row>
    <row r="401">
      <c r="I401" s="57"/>
    </row>
    <row r="402">
      <c r="I402" s="57"/>
    </row>
    <row r="403">
      <c r="I403" s="57"/>
    </row>
    <row r="404">
      <c r="I404" s="57"/>
    </row>
    <row r="405">
      <c r="I405" s="57"/>
    </row>
    <row r="406">
      <c r="I406" s="57"/>
    </row>
    <row r="407">
      <c r="I407" s="57"/>
    </row>
    <row r="408">
      <c r="I408" s="57"/>
    </row>
    <row r="409">
      <c r="I409" s="57"/>
    </row>
    <row r="410">
      <c r="I410" s="57"/>
    </row>
    <row r="411">
      <c r="I411" s="57"/>
    </row>
    <row r="412">
      <c r="I412" s="57"/>
    </row>
    <row r="413">
      <c r="I413" s="57"/>
    </row>
    <row r="414">
      <c r="I414" s="57"/>
    </row>
    <row r="415">
      <c r="I415" s="57"/>
    </row>
    <row r="416">
      <c r="I416" s="57"/>
    </row>
    <row r="417">
      <c r="I417" s="57"/>
    </row>
    <row r="418">
      <c r="I418" s="57"/>
    </row>
    <row r="419">
      <c r="I419" s="57"/>
    </row>
    <row r="420">
      <c r="I420" s="57"/>
    </row>
    <row r="421">
      <c r="I421" s="57"/>
    </row>
    <row r="422">
      <c r="I422" s="57"/>
    </row>
    <row r="423">
      <c r="I423" s="57"/>
    </row>
    <row r="424">
      <c r="I424" s="57"/>
    </row>
    <row r="425">
      <c r="I425" s="57"/>
    </row>
    <row r="426">
      <c r="I426" s="57"/>
    </row>
    <row r="427">
      <c r="I427" s="57"/>
    </row>
    <row r="428">
      <c r="I428" s="57"/>
    </row>
    <row r="429">
      <c r="I429" s="57"/>
    </row>
    <row r="430">
      <c r="I430" s="57"/>
    </row>
    <row r="431">
      <c r="I431" s="57"/>
    </row>
    <row r="432">
      <c r="I432" s="57"/>
    </row>
    <row r="433">
      <c r="I433" s="57"/>
    </row>
    <row r="434">
      <c r="I434" s="57"/>
    </row>
    <row r="435">
      <c r="I435" s="57"/>
    </row>
    <row r="436">
      <c r="I436" s="57"/>
    </row>
    <row r="437">
      <c r="I437" s="57"/>
    </row>
    <row r="438">
      <c r="I438" s="57"/>
    </row>
    <row r="439">
      <c r="I439" s="57"/>
    </row>
    <row r="440">
      <c r="I440" s="57"/>
    </row>
    <row r="441">
      <c r="I441" s="57"/>
    </row>
    <row r="442">
      <c r="I442" s="57"/>
    </row>
    <row r="443">
      <c r="I443" s="57"/>
    </row>
    <row r="444">
      <c r="I444" s="57"/>
    </row>
    <row r="445">
      <c r="I445" s="57"/>
    </row>
    <row r="446">
      <c r="I446" s="57"/>
    </row>
    <row r="447">
      <c r="I447" s="57"/>
    </row>
    <row r="448">
      <c r="I448" s="57"/>
    </row>
    <row r="449">
      <c r="I449" s="57"/>
    </row>
    <row r="450">
      <c r="I450" s="57"/>
    </row>
    <row r="451">
      <c r="I451" s="57"/>
    </row>
    <row r="452">
      <c r="I452" s="57"/>
    </row>
    <row r="453">
      <c r="I453" s="57"/>
    </row>
    <row r="454">
      <c r="I454" s="57"/>
    </row>
    <row r="455">
      <c r="I455" s="57"/>
    </row>
    <row r="456">
      <c r="I456" s="57"/>
    </row>
    <row r="457">
      <c r="I457" s="57"/>
    </row>
    <row r="458">
      <c r="I458" s="57"/>
    </row>
    <row r="459">
      <c r="I459" s="57"/>
    </row>
    <row r="460">
      <c r="I460" s="57"/>
    </row>
    <row r="461">
      <c r="I461" s="57"/>
    </row>
    <row r="462">
      <c r="I462" s="57"/>
    </row>
    <row r="463">
      <c r="I463" s="57"/>
    </row>
    <row r="464">
      <c r="I464" s="57"/>
    </row>
    <row r="465">
      <c r="I465" s="57"/>
    </row>
    <row r="466">
      <c r="I466" s="57"/>
    </row>
    <row r="467">
      <c r="I467" s="57"/>
    </row>
    <row r="468">
      <c r="I468" s="57"/>
    </row>
    <row r="469">
      <c r="I469" s="57"/>
    </row>
    <row r="470">
      <c r="I470" s="57"/>
    </row>
    <row r="471">
      <c r="I471" s="57"/>
    </row>
    <row r="472">
      <c r="I472" s="57"/>
    </row>
    <row r="473">
      <c r="I473" s="57"/>
    </row>
    <row r="474">
      <c r="I474" s="57"/>
    </row>
    <row r="475">
      <c r="I475" s="57"/>
    </row>
    <row r="476">
      <c r="I476" s="57"/>
    </row>
    <row r="477">
      <c r="I477" s="57"/>
    </row>
    <row r="478">
      <c r="I478" s="57"/>
    </row>
    <row r="479">
      <c r="I479" s="57"/>
    </row>
    <row r="480">
      <c r="I480" s="57"/>
    </row>
    <row r="481">
      <c r="I481" s="57"/>
    </row>
    <row r="482">
      <c r="I482" s="57"/>
    </row>
    <row r="483">
      <c r="I483" s="57"/>
    </row>
    <row r="484">
      <c r="I484" s="57"/>
    </row>
    <row r="485">
      <c r="I485" s="57"/>
    </row>
    <row r="486">
      <c r="I486" s="57"/>
    </row>
    <row r="487">
      <c r="I487" s="57"/>
    </row>
    <row r="488">
      <c r="I488" s="57"/>
    </row>
    <row r="489">
      <c r="I489" s="57"/>
    </row>
    <row r="490">
      <c r="I490" s="57"/>
    </row>
    <row r="491">
      <c r="I491" s="57"/>
    </row>
    <row r="492">
      <c r="I492" s="57"/>
    </row>
    <row r="493">
      <c r="I493" s="57"/>
    </row>
    <row r="494">
      <c r="I494" s="57"/>
    </row>
    <row r="495">
      <c r="I495" s="57"/>
    </row>
    <row r="496">
      <c r="I496" s="57"/>
    </row>
    <row r="497">
      <c r="I497" s="57"/>
    </row>
    <row r="498">
      <c r="I498" s="57"/>
    </row>
    <row r="499">
      <c r="I499" s="57"/>
    </row>
    <row r="500">
      <c r="I500" s="57"/>
    </row>
    <row r="501">
      <c r="I501" s="57"/>
    </row>
    <row r="502">
      <c r="I502" s="57"/>
    </row>
    <row r="503">
      <c r="I503" s="57"/>
    </row>
    <row r="504">
      <c r="I504" s="57"/>
    </row>
    <row r="505">
      <c r="I505" s="57"/>
    </row>
    <row r="506">
      <c r="I506" s="57"/>
    </row>
    <row r="507">
      <c r="I507" s="57"/>
    </row>
    <row r="508">
      <c r="I508" s="57"/>
    </row>
    <row r="509">
      <c r="I509" s="57"/>
    </row>
    <row r="510">
      <c r="I510" s="57"/>
    </row>
    <row r="511">
      <c r="I511" s="57"/>
    </row>
    <row r="512">
      <c r="I512" s="57"/>
    </row>
    <row r="513">
      <c r="I513" s="57"/>
    </row>
    <row r="514">
      <c r="I514" s="57"/>
    </row>
    <row r="515">
      <c r="I515" s="57"/>
    </row>
    <row r="516">
      <c r="I516" s="57"/>
    </row>
    <row r="517">
      <c r="I517" s="57"/>
    </row>
    <row r="518">
      <c r="I518" s="57"/>
    </row>
    <row r="519">
      <c r="I519" s="57"/>
    </row>
    <row r="520">
      <c r="I520" s="57"/>
    </row>
    <row r="521">
      <c r="I521" s="57"/>
    </row>
    <row r="522">
      <c r="I522" s="57"/>
    </row>
    <row r="523">
      <c r="I523" s="57"/>
    </row>
    <row r="524">
      <c r="I524" s="57"/>
    </row>
    <row r="525">
      <c r="I525" s="57"/>
    </row>
    <row r="526">
      <c r="I526" s="57"/>
    </row>
    <row r="527">
      <c r="I527" s="57"/>
    </row>
    <row r="528">
      <c r="I528" s="57"/>
    </row>
    <row r="529">
      <c r="I529" s="57"/>
    </row>
    <row r="530">
      <c r="I530" s="57"/>
    </row>
    <row r="531">
      <c r="I531" s="57"/>
    </row>
    <row r="532">
      <c r="I532" s="57"/>
    </row>
    <row r="533">
      <c r="I533" s="57"/>
    </row>
    <row r="534">
      <c r="I534" s="57"/>
    </row>
    <row r="535">
      <c r="I535" s="57"/>
    </row>
    <row r="536">
      <c r="I536" s="57"/>
    </row>
    <row r="537">
      <c r="I537" s="57"/>
    </row>
    <row r="538">
      <c r="I538" s="57"/>
    </row>
    <row r="539">
      <c r="I539" s="57"/>
    </row>
    <row r="540">
      <c r="I540" s="57"/>
    </row>
    <row r="541">
      <c r="I541" s="57"/>
    </row>
    <row r="542">
      <c r="I542" s="57"/>
    </row>
    <row r="543">
      <c r="I543" s="57"/>
    </row>
    <row r="544">
      <c r="I544" s="57"/>
    </row>
    <row r="545">
      <c r="I545" s="57"/>
    </row>
    <row r="546">
      <c r="I546" s="57"/>
    </row>
    <row r="547">
      <c r="I547" s="57"/>
    </row>
    <row r="548">
      <c r="I548" s="57"/>
    </row>
    <row r="549">
      <c r="I549" s="57"/>
    </row>
    <row r="550">
      <c r="I550" s="57"/>
    </row>
    <row r="551">
      <c r="I551" s="57"/>
    </row>
    <row r="552">
      <c r="I552" s="57"/>
    </row>
    <row r="553">
      <c r="I553" s="57"/>
    </row>
    <row r="554">
      <c r="I554" s="57"/>
    </row>
    <row r="555">
      <c r="I555" s="57"/>
    </row>
    <row r="556">
      <c r="I556" s="57"/>
    </row>
    <row r="557">
      <c r="I557" s="57"/>
    </row>
    <row r="558">
      <c r="I558" s="57"/>
    </row>
    <row r="559">
      <c r="I559" s="57"/>
    </row>
    <row r="560">
      <c r="I560" s="57"/>
    </row>
    <row r="561">
      <c r="I561" s="57"/>
    </row>
    <row r="562">
      <c r="I562" s="57"/>
    </row>
    <row r="563">
      <c r="I563" s="57"/>
    </row>
    <row r="564">
      <c r="I564" s="57"/>
    </row>
    <row r="565">
      <c r="I565" s="57"/>
    </row>
    <row r="566">
      <c r="I566" s="57"/>
    </row>
    <row r="567">
      <c r="I567" s="57"/>
    </row>
    <row r="568">
      <c r="I568" s="57"/>
    </row>
    <row r="569">
      <c r="I569" s="57"/>
    </row>
    <row r="570">
      <c r="I570" s="57"/>
    </row>
    <row r="571">
      <c r="I571" s="57"/>
    </row>
    <row r="572">
      <c r="I572" s="57"/>
    </row>
    <row r="573">
      <c r="I573" s="57"/>
    </row>
    <row r="574">
      <c r="I574" s="57"/>
    </row>
    <row r="575">
      <c r="I575" s="57"/>
    </row>
    <row r="576">
      <c r="I576" s="57"/>
    </row>
    <row r="577">
      <c r="I577" s="57"/>
    </row>
    <row r="578">
      <c r="I578" s="57"/>
    </row>
    <row r="579">
      <c r="I579" s="57"/>
    </row>
    <row r="580">
      <c r="I580" s="57"/>
    </row>
    <row r="581">
      <c r="I581" s="57"/>
    </row>
    <row r="582">
      <c r="I582" s="57"/>
    </row>
    <row r="583">
      <c r="I583" s="57"/>
    </row>
    <row r="584">
      <c r="I584" s="57"/>
    </row>
    <row r="585">
      <c r="I585" s="57"/>
    </row>
    <row r="586">
      <c r="I586" s="57"/>
    </row>
    <row r="587">
      <c r="I587" s="57"/>
    </row>
    <row r="588">
      <c r="I588" s="57"/>
    </row>
    <row r="589">
      <c r="I589" s="57"/>
    </row>
    <row r="590">
      <c r="I590" s="57"/>
    </row>
    <row r="591">
      <c r="I591" s="57"/>
    </row>
    <row r="592">
      <c r="I592" s="57"/>
    </row>
    <row r="593">
      <c r="I593" s="57"/>
    </row>
    <row r="594">
      <c r="I594" s="57"/>
    </row>
    <row r="595">
      <c r="I595" s="57"/>
    </row>
    <row r="596">
      <c r="I596" s="57"/>
    </row>
    <row r="597">
      <c r="I597" s="57"/>
    </row>
    <row r="598">
      <c r="I598" s="57"/>
    </row>
    <row r="599">
      <c r="I599" s="57"/>
    </row>
    <row r="600">
      <c r="I600" s="57"/>
    </row>
    <row r="601">
      <c r="I601" s="57"/>
    </row>
    <row r="602">
      <c r="I602" s="57"/>
    </row>
    <row r="603">
      <c r="I603" s="57"/>
    </row>
    <row r="604">
      <c r="I604" s="57"/>
    </row>
    <row r="605">
      <c r="I605" s="57"/>
    </row>
    <row r="606">
      <c r="I606" s="57"/>
    </row>
    <row r="607">
      <c r="I607" s="57"/>
    </row>
    <row r="608">
      <c r="I608" s="57"/>
    </row>
    <row r="609">
      <c r="I609" s="57"/>
    </row>
    <row r="610">
      <c r="I610" s="57"/>
    </row>
    <row r="611">
      <c r="I611" s="57"/>
    </row>
    <row r="612">
      <c r="I612" s="57"/>
    </row>
    <row r="613">
      <c r="I613" s="57"/>
    </row>
    <row r="614">
      <c r="I614" s="57"/>
    </row>
    <row r="615">
      <c r="I615" s="57"/>
    </row>
    <row r="616">
      <c r="I616" s="57"/>
    </row>
    <row r="617">
      <c r="I617" s="57"/>
    </row>
    <row r="618">
      <c r="I618" s="57"/>
    </row>
    <row r="619">
      <c r="I619" s="57"/>
    </row>
    <row r="620">
      <c r="I620" s="57"/>
    </row>
    <row r="621">
      <c r="I621" s="57"/>
    </row>
    <row r="622">
      <c r="I622" s="57"/>
    </row>
    <row r="623">
      <c r="I623" s="57"/>
    </row>
    <row r="624">
      <c r="I624" s="57"/>
    </row>
    <row r="625">
      <c r="I625" s="57"/>
    </row>
    <row r="626">
      <c r="I626" s="57"/>
    </row>
    <row r="627">
      <c r="I627" s="57"/>
    </row>
    <row r="628">
      <c r="I628" s="57"/>
    </row>
    <row r="629">
      <c r="I629" s="57"/>
    </row>
    <row r="630">
      <c r="I630" s="57"/>
    </row>
    <row r="631">
      <c r="I631" s="57"/>
    </row>
    <row r="632">
      <c r="I632" s="57"/>
    </row>
    <row r="633">
      <c r="I633" s="57"/>
    </row>
    <row r="634">
      <c r="I634" s="57"/>
    </row>
    <row r="635">
      <c r="I635" s="57"/>
    </row>
    <row r="636">
      <c r="I636" s="57"/>
    </row>
    <row r="637">
      <c r="I637" s="57"/>
    </row>
    <row r="638">
      <c r="I638" s="57"/>
    </row>
    <row r="639">
      <c r="I639" s="57"/>
    </row>
    <row r="640">
      <c r="I640" s="57"/>
    </row>
    <row r="641">
      <c r="I641" s="57"/>
    </row>
    <row r="642">
      <c r="I642" s="57"/>
    </row>
    <row r="643">
      <c r="I643" s="57"/>
    </row>
    <row r="644">
      <c r="I644" s="57"/>
    </row>
    <row r="645">
      <c r="I645" s="57"/>
    </row>
    <row r="646">
      <c r="I646" s="57"/>
    </row>
    <row r="647">
      <c r="I647" s="57"/>
    </row>
    <row r="648">
      <c r="I648" s="57"/>
    </row>
    <row r="649">
      <c r="I649" s="57"/>
    </row>
    <row r="650">
      <c r="I650" s="57"/>
    </row>
    <row r="651">
      <c r="I651" s="57"/>
    </row>
    <row r="652">
      <c r="I652" s="57"/>
    </row>
    <row r="653">
      <c r="I653" s="57"/>
    </row>
    <row r="654">
      <c r="I654" s="57"/>
    </row>
    <row r="655">
      <c r="I655" s="57"/>
    </row>
    <row r="656">
      <c r="I656" s="57"/>
    </row>
    <row r="657">
      <c r="I657" s="57"/>
    </row>
    <row r="658">
      <c r="I658" s="57"/>
    </row>
    <row r="659">
      <c r="I659" s="57"/>
    </row>
    <row r="660">
      <c r="I660" s="57"/>
    </row>
    <row r="661">
      <c r="I661" s="57"/>
    </row>
    <row r="662">
      <c r="I662" s="57"/>
    </row>
    <row r="663">
      <c r="I663" s="57"/>
    </row>
    <row r="664">
      <c r="I664" s="57"/>
    </row>
    <row r="665">
      <c r="I665" s="57"/>
    </row>
    <row r="666">
      <c r="I666" s="57"/>
    </row>
    <row r="667">
      <c r="I667" s="57"/>
    </row>
    <row r="668">
      <c r="I668" s="57"/>
    </row>
    <row r="669">
      <c r="I669" s="57"/>
    </row>
    <row r="670">
      <c r="I670" s="57"/>
    </row>
    <row r="671">
      <c r="I671" s="57"/>
    </row>
    <row r="672">
      <c r="I672" s="57"/>
    </row>
    <row r="673">
      <c r="I673" s="57"/>
    </row>
    <row r="674">
      <c r="I674" s="57"/>
    </row>
    <row r="675">
      <c r="I675" s="57"/>
    </row>
    <row r="676">
      <c r="I676" s="57"/>
    </row>
    <row r="677">
      <c r="I677" s="57"/>
    </row>
    <row r="678">
      <c r="I678" s="57"/>
    </row>
    <row r="679">
      <c r="I679" s="57"/>
    </row>
    <row r="680">
      <c r="I680" s="57"/>
    </row>
    <row r="681">
      <c r="I681" s="57"/>
    </row>
    <row r="682">
      <c r="I682" s="57"/>
    </row>
    <row r="683">
      <c r="I683" s="57"/>
    </row>
    <row r="684">
      <c r="I684" s="57"/>
    </row>
    <row r="685">
      <c r="I685" s="57"/>
    </row>
    <row r="686">
      <c r="I686" s="57"/>
    </row>
    <row r="687">
      <c r="I687" s="57"/>
    </row>
    <row r="688">
      <c r="I688" s="57"/>
    </row>
    <row r="689">
      <c r="I689" s="57"/>
    </row>
    <row r="690">
      <c r="I690" s="57"/>
    </row>
    <row r="691">
      <c r="I691" s="57"/>
    </row>
    <row r="692">
      <c r="I692" s="57"/>
    </row>
    <row r="693">
      <c r="I693" s="57"/>
    </row>
    <row r="694">
      <c r="I694" s="57"/>
    </row>
    <row r="695">
      <c r="I695" s="57"/>
    </row>
    <row r="696">
      <c r="I696" s="57"/>
    </row>
    <row r="697">
      <c r="I697" s="57"/>
    </row>
    <row r="698">
      <c r="I698" s="57"/>
    </row>
    <row r="699">
      <c r="I699" s="57"/>
    </row>
    <row r="700">
      <c r="I700" s="57"/>
    </row>
    <row r="701">
      <c r="I701" s="57"/>
    </row>
    <row r="702">
      <c r="I702" s="57"/>
    </row>
    <row r="703">
      <c r="I703" s="57"/>
    </row>
    <row r="704">
      <c r="I704" s="57"/>
    </row>
    <row r="705">
      <c r="I705" s="57"/>
    </row>
    <row r="706">
      <c r="I706" s="57"/>
    </row>
    <row r="707">
      <c r="I707" s="57"/>
    </row>
    <row r="708">
      <c r="I708" s="57"/>
    </row>
    <row r="709">
      <c r="I709" s="57"/>
    </row>
    <row r="710">
      <c r="I710" s="57"/>
    </row>
    <row r="711">
      <c r="I711" s="57"/>
    </row>
    <row r="712">
      <c r="I712" s="57"/>
    </row>
    <row r="713">
      <c r="I713" s="57"/>
    </row>
    <row r="714">
      <c r="I714" s="57"/>
    </row>
    <row r="715">
      <c r="I715" s="57"/>
    </row>
    <row r="716">
      <c r="I716" s="57"/>
    </row>
    <row r="717">
      <c r="I717" s="57"/>
    </row>
    <row r="718">
      <c r="I718" s="57"/>
    </row>
    <row r="719">
      <c r="I719" s="57"/>
    </row>
    <row r="720">
      <c r="I720" s="57"/>
    </row>
    <row r="721">
      <c r="I721" s="57"/>
    </row>
    <row r="722">
      <c r="I722" s="57"/>
    </row>
    <row r="723">
      <c r="I723" s="57"/>
    </row>
    <row r="724">
      <c r="I724" s="57"/>
    </row>
    <row r="725">
      <c r="I725" s="57"/>
    </row>
    <row r="726">
      <c r="I726" s="57"/>
    </row>
    <row r="727">
      <c r="I727" s="57"/>
    </row>
    <row r="728">
      <c r="I728" s="57"/>
    </row>
    <row r="729">
      <c r="I729" s="57"/>
    </row>
    <row r="730">
      <c r="I730" s="57"/>
    </row>
    <row r="731">
      <c r="I731" s="57"/>
    </row>
    <row r="732">
      <c r="I732" s="57"/>
    </row>
    <row r="733">
      <c r="I733" s="57"/>
    </row>
    <row r="734">
      <c r="I734" s="57"/>
    </row>
    <row r="735">
      <c r="I735" s="57"/>
    </row>
    <row r="736">
      <c r="I736" s="57"/>
    </row>
    <row r="737">
      <c r="I737" s="57"/>
    </row>
    <row r="738">
      <c r="I738" s="57"/>
    </row>
    <row r="739">
      <c r="I739" s="57"/>
    </row>
    <row r="740">
      <c r="I740" s="57"/>
    </row>
    <row r="741">
      <c r="I741" s="57"/>
    </row>
    <row r="742">
      <c r="I742" s="57"/>
    </row>
    <row r="743">
      <c r="I743" s="57"/>
    </row>
    <row r="744">
      <c r="I744" s="57"/>
    </row>
    <row r="745">
      <c r="I745" s="57"/>
    </row>
    <row r="746">
      <c r="I746" s="57"/>
    </row>
    <row r="747">
      <c r="I747" s="57"/>
    </row>
    <row r="748">
      <c r="I748" s="57"/>
    </row>
    <row r="749">
      <c r="I749" s="57"/>
    </row>
    <row r="750">
      <c r="I750" s="57"/>
    </row>
    <row r="751">
      <c r="I751" s="57"/>
    </row>
    <row r="752">
      <c r="I752" s="57"/>
    </row>
    <row r="753">
      <c r="I753" s="57"/>
    </row>
    <row r="754">
      <c r="I754" s="57"/>
    </row>
    <row r="755">
      <c r="I755" s="57"/>
    </row>
    <row r="756">
      <c r="I756" s="57"/>
    </row>
    <row r="757">
      <c r="I757" s="57"/>
    </row>
    <row r="758">
      <c r="I758" s="57"/>
    </row>
    <row r="759">
      <c r="I759" s="57"/>
    </row>
    <row r="760">
      <c r="I760" s="57"/>
    </row>
    <row r="761">
      <c r="I761" s="57"/>
    </row>
    <row r="762">
      <c r="I762" s="57"/>
    </row>
    <row r="763">
      <c r="I763" s="57"/>
    </row>
    <row r="764">
      <c r="I764" s="57"/>
    </row>
    <row r="765">
      <c r="I765" s="57"/>
    </row>
    <row r="766">
      <c r="I766" s="57"/>
    </row>
    <row r="767">
      <c r="I767" s="57"/>
    </row>
    <row r="768">
      <c r="I768" s="57"/>
    </row>
    <row r="769">
      <c r="I769" s="57"/>
    </row>
    <row r="770">
      <c r="I770" s="57"/>
    </row>
    <row r="771">
      <c r="I771" s="57"/>
    </row>
    <row r="772">
      <c r="I772" s="57"/>
    </row>
    <row r="773">
      <c r="I773" s="57"/>
    </row>
    <row r="774">
      <c r="I774" s="57"/>
    </row>
    <row r="775">
      <c r="I775" s="57"/>
    </row>
    <row r="776">
      <c r="I776" s="57"/>
    </row>
    <row r="777">
      <c r="I777" s="57"/>
    </row>
    <row r="778">
      <c r="I778" s="57"/>
    </row>
    <row r="779">
      <c r="I779" s="57"/>
    </row>
    <row r="780">
      <c r="I780" s="57"/>
    </row>
    <row r="781">
      <c r="I781" s="57"/>
    </row>
    <row r="782">
      <c r="I782" s="57"/>
    </row>
    <row r="783">
      <c r="I783" s="57"/>
    </row>
    <row r="784">
      <c r="I784" s="57"/>
    </row>
    <row r="785">
      <c r="I785" s="57"/>
    </row>
    <row r="786">
      <c r="I786" s="57"/>
    </row>
    <row r="787">
      <c r="I787" s="57"/>
    </row>
    <row r="788">
      <c r="I788" s="57"/>
    </row>
    <row r="789">
      <c r="I789" s="57"/>
    </row>
    <row r="790">
      <c r="I790" s="57"/>
    </row>
    <row r="791">
      <c r="I791" s="57"/>
    </row>
    <row r="792">
      <c r="I792" s="57"/>
    </row>
    <row r="793">
      <c r="I793" s="57"/>
    </row>
    <row r="794">
      <c r="I794" s="57"/>
    </row>
    <row r="795">
      <c r="I795" s="57"/>
    </row>
    <row r="796">
      <c r="I796" s="57"/>
    </row>
    <row r="797">
      <c r="I797" s="57"/>
    </row>
    <row r="798">
      <c r="I798" s="57"/>
    </row>
    <row r="799">
      <c r="I799" s="57"/>
    </row>
    <row r="800">
      <c r="I800" s="57"/>
    </row>
    <row r="801">
      <c r="I801" s="57"/>
    </row>
    <row r="802">
      <c r="I802" s="57"/>
    </row>
    <row r="803">
      <c r="I803" s="57"/>
    </row>
    <row r="804">
      <c r="I804" s="57"/>
    </row>
    <row r="805">
      <c r="I805" s="57"/>
    </row>
    <row r="806">
      <c r="I806" s="57"/>
    </row>
    <row r="807">
      <c r="I807" s="57"/>
    </row>
    <row r="808">
      <c r="I808" s="57"/>
    </row>
    <row r="809">
      <c r="I809" s="57"/>
    </row>
    <row r="810">
      <c r="I810" s="57"/>
    </row>
    <row r="811">
      <c r="I811" s="57"/>
    </row>
    <row r="812">
      <c r="I812" s="57"/>
    </row>
    <row r="813">
      <c r="I813" s="57"/>
    </row>
    <row r="814">
      <c r="I814" s="57"/>
    </row>
    <row r="815">
      <c r="I815" s="57"/>
    </row>
    <row r="816">
      <c r="I816" s="57"/>
    </row>
    <row r="817">
      <c r="I817" s="57"/>
    </row>
    <row r="818">
      <c r="I818" s="57"/>
    </row>
    <row r="819">
      <c r="I819" s="57"/>
    </row>
    <row r="820">
      <c r="I820" s="57"/>
    </row>
    <row r="821">
      <c r="I821" s="57"/>
    </row>
    <row r="822">
      <c r="I822" s="57"/>
    </row>
    <row r="823">
      <c r="I823" s="57"/>
    </row>
    <row r="824">
      <c r="I824" s="57"/>
    </row>
    <row r="825">
      <c r="I825" s="57"/>
    </row>
    <row r="826">
      <c r="I826" s="57"/>
    </row>
    <row r="827">
      <c r="I827" s="57"/>
    </row>
    <row r="828">
      <c r="I828" s="57"/>
    </row>
    <row r="829">
      <c r="I829" s="57"/>
    </row>
    <row r="830">
      <c r="I830" s="57"/>
    </row>
    <row r="831">
      <c r="I831" s="57"/>
    </row>
    <row r="832">
      <c r="I832" s="57"/>
    </row>
    <row r="833">
      <c r="I833" s="57"/>
    </row>
    <row r="834">
      <c r="I834" s="57"/>
    </row>
    <row r="835">
      <c r="I835" s="57"/>
    </row>
    <row r="836">
      <c r="I836" s="57"/>
    </row>
    <row r="837">
      <c r="I837" s="57"/>
    </row>
    <row r="838">
      <c r="I838" s="57"/>
    </row>
    <row r="839">
      <c r="I839" s="57"/>
    </row>
    <row r="840">
      <c r="I840" s="57"/>
    </row>
    <row r="841">
      <c r="I841" s="57"/>
    </row>
    <row r="842">
      <c r="I842" s="57"/>
    </row>
    <row r="843">
      <c r="I843" s="57"/>
    </row>
    <row r="844">
      <c r="I844" s="57"/>
    </row>
    <row r="845">
      <c r="I845" s="57"/>
    </row>
    <row r="846">
      <c r="I846" s="57"/>
    </row>
    <row r="847">
      <c r="I847" s="57"/>
    </row>
    <row r="848">
      <c r="I848" s="57"/>
    </row>
    <row r="849">
      <c r="I849" s="57"/>
    </row>
    <row r="850">
      <c r="I850" s="57"/>
    </row>
    <row r="851">
      <c r="I851" s="57"/>
    </row>
    <row r="852">
      <c r="I852" s="57"/>
    </row>
    <row r="853">
      <c r="I853" s="57"/>
    </row>
    <row r="854">
      <c r="I854" s="57"/>
    </row>
    <row r="855">
      <c r="I855" s="57"/>
    </row>
    <row r="856">
      <c r="I856" s="57"/>
    </row>
    <row r="857">
      <c r="I857" s="57"/>
    </row>
    <row r="858">
      <c r="I858" s="57"/>
    </row>
    <row r="859">
      <c r="I859" s="57"/>
    </row>
    <row r="860">
      <c r="I860" s="57"/>
    </row>
    <row r="861">
      <c r="I861" s="57"/>
    </row>
    <row r="862">
      <c r="I862" s="57"/>
    </row>
    <row r="863">
      <c r="I863" s="57"/>
    </row>
    <row r="864">
      <c r="I864" s="57"/>
    </row>
    <row r="865">
      <c r="I865" s="57"/>
    </row>
    <row r="866">
      <c r="I866" s="57"/>
    </row>
    <row r="867">
      <c r="I867" s="57"/>
    </row>
    <row r="868">
      <c r="I868" s="57"/>
    </row>
    <row r="869">
      <c r="I869" s="57"/>
    </row>
    <row r="870">
      <c r="I870" s="57"/>
    </row>
    <row r="871">
      <c r="I871" s="57"/>
    </row>
    <row r="872">
      <c r="I872" s="57"/>
    </row>
    <row r="873">
      <c r="I873" s="57"/>
    </row>
    <row r="874">
      <c r="I874" s="57"/>
    </row>
    <row r="875">
      <c r="I875" s="57"/>
    </row>
    <row r="876">
      <c r="I876" s="57"/>
    </row>
    <row r="877">
      <c r="I877" s="57"/>
    </row>
    <row r="878">
      <c r="I878" s="57"/>
    </row>
    <row r="879">
      <c r="I879" s="57"/>
    </row>
    <row r="880">
      <c r="I880" s="57"/>
    </row>
    <row r="881">
      <c r="I881" s="57"/>
    </row>
    <row r="882">
      <c r="I882" s="57"/>
    </row>
    <row r="883">
      <c r="I883" s="57"/>
    </row>
    <row r="884">
      <c r="I884" s="57"/>
    </row>
    <row r="885">
      <c r="I885" s="57"/>
    </row>
    <row r="886">
      <c r="I886" s="57"/>
    </row>
    <row r="887">
      <c r="I887" s="57"/>
    </row>
    <row r="888">
      <c r="I888" s="57"/>
    </row>
    <row r="889">
      <c r="I889" s="57"/>
    </row>
    <row r="890">
      <c r="I890" s="57"/>
    </row>
    <row r="891">
      <c r="I891" s="57"/>
    </row>
    <row r="892">
      <c r="I892" s="57"/>
    </row>
    <row r="893">
      <c r="I893" s="57"/>
    </row>
    <row r="894">
      <c r="I894" s="57"/>
    </row>
    <row r="895">
      <c r="I895" s="57"/>
    </row>
    <row r="896">
      <c r="I896" s="57"/>
    </row>
    <row r="897">
      <c r="I897" s="57"/>
    </row>
    <row r="898">
      <c r="I898" s="57"/>
    </row>
    <row r="899">
      <c r="I899" s="57"/>
    </row>
    <row r="900">
      <c r="I900" s="57"/>
    </row>
    <row r="901">
      <c r="I901" s="57"/>
    </row>
    <row r="902">
      <c r="I902" s="57"/>
    </row>
    <row r="903">
      <c r="I903" s="57"/>
    </row>
    <row r="904">
      <c r="I904" s="57"/>
    </row>
    <row r="905">
      <c r="I905" s="57"/>
    </row>
    <row r="906">
      <c r="I906" s="57"/>
    </row>
    <row r="907">
      <c r="I907" s="57"/>
    </row>
    <row r="908">
      <c r="I908" s="57"/>
    </row>
    <row r="909">
      <c r="I909" s="57"/>
    </row>
    <row r="910">
      <c r="I910" s="57"/>
    </row>
    <row r="911">
      <c r="I911" s="57"/>
    </row>
    <row r="912">
      <c r="I912" s="57"/>
    </row>
    <row r="913">
      <c r="I913" s="57"/>
    </row>
    <row r="914">
      <c r="I914" s="57"/>
    </row>
    <row r="915">
      <c r="I915" s="57"/>
    </row>
    <row r="916">
      <c r="I916" s="57"/>
    </row>
    <row r="917">
      <c r="I917" s="57"/>
    </row>
    <row r="918">
      <c r="I918" s="57"/>
    </row>
    <row r="919">
      <c r="I919" s="57"/>
    </row>
    <row r="920">
      <c r="I920" s="57"/>
    </row>
    <row r="921">
      <c r="I921" s="57"/>
    </row>
    <row r="922">
      <c r="I922" s="57"/>
    </row>
    <row r="923">
      <c r="I923" s="57"/>
    </row>
    <row r="924">
      <c r="I924" s="57"/>
    </row>
    <row r="925">
      <c r="I925" s="57"/>
    </row>
    <row r="926">
      <c r="I926" s="57"/>
    </row>
    <row r="927">
      <c r="I927" s="57"/>
    </row>
    <row r="928">
      <c r="I928" s="57"/>
    </row>
    <row r="929">
      <c r="I929" s="57"/>
    </row>
    <row r="930">
      <c r="I930" s="57"/>
    </row>
    <row r="931">
      <c r="I931" s="57"/>
    </row>
    <row r="932">
      <c r="I932" s="57"/>
    </row>
    <row r="933">
      <c r="I933" s="57"/>
    </row>
    <row r="934">
      <c r="I934" s="57"/>
    </row>
    <row r="935">
      <c r="I935" s="57"/>
    </row>
    <row r="936">
      <c r="I936" s="57"/>
    </row>
    <row r="937">
      <c r="I937" s="57"/>
    </row>
    <row r="938">
      <c r="I938" s="57"/>
    </row>
    <row r="939">
      <c r="I939" s="57"/>
    </row>
    <row r="940">
      <c r="I940" s="57"/>
    </row>
    <row r="941">
      <c r="I941" s="57"/>
    </row>
    <row r="942">
      <c r="I942" s="57"/>
    </row>
    <row r="943">
      <c r="I943" s="57"/>
    </row>
    <row r="944">
      <c r="I944" s="57"/>
    </row>
    <row r="945">
      <c r="I945" s="57"/>
    </row>
    <row r="946">
      <c r="I946" s="57"/>
    </row>
    <row r="947">
      <c r="I947" s="57"/>
    </row>
    <row r="948">
      <c r="I948" s="57"/>
    </row>
    <row r="949">
      <c r="I949" s="57"/>
    </row>
    <row r="950">
      <c r="I950" s="57"/>
    </row>
    <row r="951">
      <c r="I951" s="57"/>
    </row>
    <row r="952">
      <c r="I952" s="57"/>
    </row>
    <row r="953">
      <c r="I953" s="57"/>
    </row>
    <row r="954">
      <c r="I954" s="57"/>
    </row>
    <row r="955">
      <c r="I955" s="57"/>
    </row>
    <row r="956">
      <c r="I956" s="57"/>
    </row>
    <row r="957">
      <c r="I957" s="57"/>
    </row>
    <row r="958">
      <c r="I958" s="57"/>
    </row>
    <row r="959">
      <c r="I959" s="57"/>
    </row>
    <row r="960">
      <c r="I960" s="57"/>
    </row>
    <row r="961">
      <c r="I961" s="57"/>
    </row>
    <row r="962">
      <c r="I962" s="57"/>
    </row>
    <row r="963">
      <c r="I963" s="57"/>
    </row>
    <row r="964">
      <c r="I964" s="57"/>
    </row>
    <row r="965">
      <c r="I965" s="57"/>
    </row>
    <row r="966">
      <c r="I966" s="57"/>
    </row>
    <row r="967">
      <c r="I967" s="57"/>
    </row>
    <row r="968">
      <c r="I968" s="57"/>
    </row>
    <row r="969">
      <c r="I969" s="57"/>
    </row>
    <row r="970">
      <c r="I970" s="57"/>
    </row>
    <row r="971">
      <c r="I971" s="57"/>
    </row>
    <row r="972">
      <c r="I972" s="57"/>
    </row>
    <row r="973">
      <c r="I973" s="57"/>
    </row>
    <row r="974">
      <c r="I974" s="57"/>
    </row>
    <row r="975">
      <c r="I975" s="57"/>
    </row>
    <row r="976">
      <c r="I976" s="57"/>
    </row>
    <row r="977">
      <c r="I977" s="57"/>
    </row>
    <row r="978">
      <c r="I978" s="57"/>
    </row>
    <row r="979">
      <c r="I979" s="57"/>
    </row>
    <row r="980">
      <c r="I980" s="57"/>
    </row>
    <row r="981">
      <c r="I981" s="57"/>
    </row>
    <row r="982">
      <c r="I982" s="57"/>
    </row>
    <row r="983">
      <c r="I983" s="57"/>
    </row>
    <row r="984">
      <c r="I984" s="57"/>
    </row>
    <row r="985">
      <c r="I985" s="57"/>
    </row>
    <row r="986">
      <c r="I986" s="57"/>
    </row>
    <row r="987">
      <c r="I987" s="57"/>
    </row>
    <row r="988">
      <c r="I988" s="57"/>
    </row>
    <row r="989">
      <c r="I989" s="57"/>
    </row>
    <row r="990">
      <c r="I990" s="57"/>
    </row>
    <row r="991">
      <c r="I991" s="57"/>
    </row>
    <row r="992">
      <c r="I992" s="57"/>
    </row>
    <row r="993">
      <c r="I993" s="57"/>
    </row>
    <row r="994">
      <c r="I994" s="57"/>
    </row>
    <row r="995">
      <c r="I995" s="57"/>
    </row>
    <row r="996">
      <c r="I996" s="57"/>
    </row>
    <row r="997">
      <c r="I997" s="57"/>
    </row>
    <row r="998">
      <c r="I998" s="57"/>
    </row>
    <row r="999">
      <c r="I999" s="57"/>
    </row>
    <row r="1000">
      <c r="I1000" s="57"/>
    </row>
    <row r="1001">
      <c r="I1001" s="57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2" max="5" width="9.29"/>
    <col customWidth="1" min="6" max="6" width="8.71"/>
    <col customWidth="1" min="7" max="56" width="9.29"/>
  </cols>
  <sheetData>
    <row r="1">
      <c r="A1" s="56" t="s">
        <v>137</v>
      </c>
      <c r="B1" s="34"/>
      <c r="C1" s="34"/>
      <c r="D1" s="34"/>
      <c r="E1" s="95"/>
      <c r="F1" s="95"/>
      <c r="G1" s="95"/>
      <c r="H1" s="95"/>
      <c r="I1" s="96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7"/>
      <c r="BB1" s="97"/>
      <c r="BC1" s="97"/>
      <c r="BD1" s="97"/>
    </row>
    <row r="2">
      <c r="A2" s="39"/>
      <c r="B2" s="34"/>
      <c r="C2" s="34"/>
      <c r="D2" s="34"/>
      <c r="E2" s="95"/>
      <c r="F2" s="95"/>
      <c r="G2" s="95"/>
      <c r="H2" s="95"/>
      <c r="I2" s="96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</row>
    <row r="3">
      <c r="A3" s="11" t="s">
        <v>8</v>
      </c>
      <c r="B3" s="98">
        <v>43831.0</v>
      </c>
      <c r="C3" s="98">
        <v>43862.0</v>
      </c>
      <c r="D3" s="98">
        <v>43891.0</v>
      </c>
      <c r="E3" s="98">
        <v>43922.0</v>
      </c>
      <c r="F3" s="98">
        <v>43952.0</v>
      </c>
      <c r="G3" s="98">
        <v>43983.0</v>
      </c>
      <c r="H3" s="98">
        <v>44013.0</v>
      </c>
      <c r="I3" s="98">
        <v>44044.0</v>
      </c>
      <c r="J3" s="98">
        <v>44075.0</v>
      </c>
      <c r="K3" s="98">
        <v>44105.0</v>
      </c>
      <c r="L3" s="98">
        <v>44136.0</v>
      </c>
      <c r="M3" s="98">
        <v>44166.0</v>
      </c>
      <c r="N3" s="98">
        <v>44197.0</v>
      </c>
      <c r="O3" s="98">
        <v>44228.0</v>
      </c>
      <c r="P3" s="98">
        <v>44256.0</v>
      </c>
      <c r="Q3" s="98">
        <v>44287.0</v>
      </c>
      <c r="R3" s="98">
        <v>44317.0</v>
      </c>
      <c r="S3" s="98">
        <v>44348.0</v>
      </c>
      <c r="T3" s="98">
        <v>44378.0</v>
      </c>
      <c r="U3" s="98">
        <v>44409.0</v>
      </c>
      <c r="V3" s="98">
        <v>44440.0</v>
      </c>
      <c r="W3" s="98">
        <v>44470.0</v>
      </c>
      <c r="X3" s="98">
        <v>44501.0</v>
      </c>
      <c r="Y3" s="98">
        <v>44531.0</v>
      </c>
      <c r="Z3" s="98">
        <v>44562.0</v>
      </c>
      <c r="AA3" s="98">
        <v>44593.0</v>
      </c>
      <c r="AB3" s="98">
        <v>44621.0</v>
      </c>
      <c r="AC3" s="98">
        <v>44652.0</v>
      </c>
      <c r="AD3" s="98">
        <v>44682.0</v>
      </c>
      <c r="AE3" s="98">
        <v>44713.0</v>
      </c>
      <c r="AF3" s="98">
        <v>44743.0</v>
      </c>
      <c r="AG3" s="98">
        <v>44774.0</v>
      </c>
      <c r="AH3" s="98">
        <v>44805.0</v>
      </c>
      <c r="AI3" s="98">
        <v>44835.0</v>
      </c>
      <c r="AJ3" s="98">
        <v>44866.0</v>
      </c>
      <c r="AK3" s="98">
        <v>44896.0</v>
      </c>
      <c r="AL3" s="98">
        <v>44927.0</v>
      </c>
      <c r="AM3" s="98">
        <v>44958.0</v>
      </c>
      <c r="AN3" s="98">
        <v>44986.0</v>
      </c>
      <c r="AO3" s="98">
        <v>45017.0</v>
      </c>
      <c r="AP3" s="98">
        <v>45047.0</v>
      </c>
      <c r="AQ3" s="98">
        <v>45078.0</v>
      </c>
      <c r="AR3" s="98">
        <v>45108.0</v>
      </c>
      <c r="AS3" s="98">
        <v>45139.0</v>
      </c>
      <c r="AT3" s="98">
        <v>45170.0</v>
      </c>
      <c r="AU3" s="98">
        <v>45200.0</v>
      </c>
      <c r="AV3" s="98">
        <v>45231.0</v>
      </c>
      <c r="AW3" s="98">
        <v>45261.0</v>
      </c>
      <c r="AX3" s="98">
        <v>45292.0</v>
      </c>
      <c r="AY3" s="98">
        <v>45323.0</v>
      </c>
      <c r="AZ3" s="98">
        <v>45352.0</v>
      </c>
      <c r="BA3" s="98">
        <v>45383.0</v>
      </c>
      <c r="BB3" s="98">
        <v>45413.0</v>
      </c>
      <c r="BC3" s="99">
        <v>45467.0</v>
      </c>
      <c r="BD3" s="100" t="s">
        <v>138</v>
      </c>
    </row>
    <row r="4">
      <c r="A4" s="60"/>
      <c r="B4" s="101"/>
      <c r="C4" s="101"/>
      <c r="D4" s="102"/>
      <c r="E4" s="103"/>
      <c r="F4" s="95"/>
      <c r="G4" s="104"/>
      <c r="H4" s="105"/>
      <c r="I4" s="106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</row>
    <row r="5">
      <c r="A5" s="107" t="s">
        <v>15</v>
      </c>
      <c r="B5" s="108">
        <v>4.339336145E7</v>
      </c>
      <c r="C5" s="108">
        <v>3.079531862E7</v>
      </c>
      <c r="D5" s="108">
        <v>3.264985277E7</v>
      </c>
      <c r="E5" s="108">
        <v>1.539564175E7</v>
      </c>
      <c r="F5" s="108">
        <v>5443631.58</v>
      </c>
      <c r="G5" s="109">
        <v>1.845031754E7</v>
      </c>
      <c r="H5" s="109">
        <v>1.185707034E7</v>
      </c>
      <c r="I5" s="110">
        <v>1.202465548E7</v>
      </c>
      <c r="J5" s="97">
        <v>2.161826379E7</v>
      </c>
      <c r="K5" s="97">
        <v>1.090603155E7</v>
      </c>
      <c r="L5" s="97">
        <v>1.779073729E7</v>
      </c>
      <c r="M5" s="97">
        <v>1.498459146E7</v>
      </c>
      <c r="N5" s="97">
        <v>2.44856396E7</v>
      </c>
      <c r="O5" s="97">
        <v>6034155.49</v>
      </c>
      <c r="P5" s="97">
        <v>2.848870767E7</v>
      </c>
      <c r="Q5" s="97">
        <v>1.676247633E7</v>
      </c>
      <c r="R5" s="97">
        <v>3.396572957E7</v>
      </c>
      <c r="S5" s="97">
        <v>3.642497966E7</v>
      </c>
      <c r="T5" s="97">
        <v>5.967454067E7</v>
      </c>
      <c r="U5" s="97">
        <v>3.447734734E7</v>
      </c>
      <c r="V5" s="97">
        <v>8930182.71</v>
      </c>
      <c r="W5" s="97">
        <v>2.857895407E7</v>
      </c>
      <c r="X5" s="97">
        <v>3.740130955E7</v>
      </c>
      <c r="Y5" s="97">
        <v>5.576313447E7</v>
      </c>
      <c r="Z5" s="97">
        <v>5.533657224E7</v>
      </c>
      <c r="AA5" s="97">
        <v>4.823731926E7</v>
      </c>
      <c r="AB5" s="97">
        <v>3.180945526E7</v>
      </c>
      <c r="AC5" s="97">
        <v>4.552251875E7</v>
      </c>
      <c r="AD5" s="97">
        <v>2.553007323E7</v>
      </c>
      <c r="AE5" s="111">
        <v>4.2221799050000004E7</v>
      </c>
      <c r="AF5" s="97">
        <v>4.92005579E7</v>
      </c>
      <c r="AG5" s="97">
        <v>1.896788909E7</v>
      </c>
      <c r="AH5" s="97">
        <v>3.537095213E7</v>
      </c>
      <c r="AI5" s="97">
        <v>9504799.69</v>
      </c>
      <c r="AJ5" s="97">
        <v>3.748185809E7</v>
      </c>
      <c r="AK5" s="97">
        <v>5.669074978E7</v>
      </c>
      <c r="AL5" s="97">
        <v>4.891751667E7</v>
      </c>
      <c r="AM5" s="97">
        <v>5.144663573E7</v>
      </c>
      <c r="AN5" s="97">
        <v>6.1532708E7</v>
      </c>
      <c r="AO5" s="97">
        <v>2.43947621E7</v>
      </c>
      <c r="AP5" s="97">
        <v>2.052405935E7</v>
      </c>
      <c r="AQ5" s="97">
        <v>2.295596226E7</v>
      </c>
      <c r="AR5" s="97">
        <v>2.568866681E7</v>
      </c>
      <c r="AS5" s="97">
        <v>1.510039799E7</v>
      </c>
      <c r="AT5" s="97">
        <v>1.305731188E7</v>
      </c>
      <c r="AU5" s="97">
        <v>1.829715576E7</v>
      </c>
      <c r="AV5" s="97">
        <v>3.959496111E7</v>
      </c>
      <c r="AW5" s="97">
        <v>4.161078021E7</v>
      </c>
      <c r="AX5" s="97">
        <v>6.515065848E7</v>
      </c>
      <c r="AY5" s="97">
        <v>6.025325029E7</v>
      </c>
      <c r="AZ5" s="97">
        <v>5.388659708E7</v>
      </c>
      <c r="BA5" s="97">
        <v>2.5392315E7</v>
      </c>
      <c r="BB5" s="97">
        <v>2.0053611E7</v>
      </c>
      <c r="BC5" s="97">
        <v>2.4503574E7</v>
      </c>
      <c r="BD5" s="97">
        <v>2.8123799E7</v>
      </c>
    </row>
    <row r="6">
      <c r="A6" s="112" t="s">
        <v>108</v>
      </c>
      <c r="B6" s="72">
        <v>498071.23</v>
      </c>
      <c r="C6" s="72">
        <v>0.0</v>
      </c>
      <c r="D6" s="72">
        <v>400.0</v>
      </c>
      <c r="E6" s="72">
        <v>61042.5</v>
      </c>
      <c r="F6" s="70">
        <v>0.0</v>
      </c>
      <c r="G6" s="70">
        <v>0.0</v>
      </c>
      <c r="H6" s="70">
        <v>31605.76</v>
      </c>
      <c r="I6" s="113">
        <v>56356.88</v>
      </c>
      <c r="J6" s="82">
        <v>0.0</v>
      </c>
      <c r="K6" s="82">
        <v>0.0</v>
      </c>
      <c r="L6" s="82">
        <v>111303.23</v>
      </c>
      <c r="M6" s="82">
        <v>67230.0</v>
      </c>
      <c r="N6" s="82">
        <v>0.0</v>
      </c>
      <c r="O6" s="82">
        <v>137430.0</v>
      </c>
      <c r="P6" s="82">
        <v>92115.0</v>
      </c>
      <c r="Q6" s="82">
        <v>0.0</v>
      </c>
      <c r="R6" s="82">
        <v>115926.3</v>
      </c>
      <c r="S6" s="82">
        <v>0.0</v>
      </c>
      <c r="T6" s="82">
        <v>105099.98</v>
      </c>
      <c r="U6" s="82">
        <v>0.0</v>
      </c>
      <c r="V6" s="82">
        <v>77220.0</v>
      </c>
      <c r="W6" s="82">
        <v>0.0</v>
      </c>
      <c r="X6" s="82">
        <v>0.0</v>
      </c>
      <c r="Y6" s="82">
        <v>174840.08</v>
      </c>
      <c r="Z6" s="82">
        <v>0.0</v>
      </c>
      <c r="AA6" s="82">
        <v>154800.01</v>
      </c>
      <c r="AB6" s="82">
        <v>212281.88</v>
      </c>
      <c r="AC6" s="82">
        <v>0.0</v>
      </c>
      <c r="AD6" s="82">
        <v>52.4</v>
      </c>
      <c r="AE6" s="82">
        <v>588.96</v>
      </c>
      <c r="AF6" s="82">
        <v>0.0</v>
      </c>
      <c r="AG6" s="82">
        <v>40537.47</v>
      </c>
      <c r="AH6" s="82">
        <v>0.0</v>
      </c>
      <c r="AI6" s="82">
        <v>0.0</v>
      </c>
      <c r="AJ6" s="82">
        <v>3383.04</v>
      </c>
      <c r="AK6" s="82">
        <v>0.0</v>
      </c>
      <c r="AL6" s="82">
        <v>0.0</v>
      </c>
      <c r="AM6" s="82">
        <v>0.0</v>
      </c>
      <c r="AN6" s="82">
        <v>0.0</v>
      </c>
      <c r="AO6" s="82">
        <v>0.0</v>
      </c>
      <c r="AP6" s="82">
        <v>0.0</v>
      </c>
      <c r="AQ6" s="82">
        <v>0.0</v>
      </c>
      <c r="AR6" s="82">
        <v>0.0</v>
      </c>
      <c r="AS6" s="82">
        <v>21.58</v>
      </c>
      <c r="AT6" s="82">
        <v>385.0</v>
      </c>
      <c r="AU6" s="82">
        <v>0.0</v>
      </c>
      <c r="AV6" s="82">
        <v>0.0</v>
      </c>
      <c r="AW6" s="82">
        <v>0.0</v>
      </c>
      <c r="AX6" s="82">
        <v>0.0</v>
      </c>
      <c r="AY6" s="82">
        <v>0.0</v>
      </c>
      <c r="AZ6" s="82">
        <v>0.0</v>
      </c>
      <c r="BA6" s="82">
        <v>0.0</v>
      </c>
      <c r="BB6" s="82">
        <v>0.0</v>
      </c>
      <c r="BC6" s="82">
        <v>0.0</v>
      </c>
      <c r="BD6" s="82">
        <v>0.0</v>
      </c>
    </row>
    <row r="7">
      <c r="A7" s="112" t="s">
        <v>63</v>
      </c>
      <c r="B7" s="72">
        <v>62775.5</v>
      </c>
      <c r="C7" s="72">
        <v>0.0</v>
      </c>
      <c r="D7" s="72">
        <v>22123.26</v>
      </c>
      <c r="E7" s="72">
        <v>118238.4</v>
      </c>
      <c r="F7" s="72">
        <v>0.0</v>
      </c>
      <c r="G7" s="72">
        <v>450903.36</v>
      </c>
      <c r="H7" s="72">
        <v>467982.17</v>
      </c>
      <c r="I7" s="113">
        <v>631032.32</v>
      </c>
      <c r="J7" s="82">
        <v>1807095.84</v>
      </c>
      <c r="K7" s="82">
        <v>0.0</v>
      </c>
      <c r="L7" s="82">
        <v>61626.6</v>
      </c>
      <c r="M7" s="82">
        <v>135795.6</v>
      </c>
      <c r="N7" s="82">
        <v>0.0</v>
      </c>
      <c r="O7" s="82">
        <v>123253.2</v>
      </c>
      <c r="P7" s="82">
        <v>30813.3</v>
      </c>
      <c r="Q7" s="82">
        <v>0.0</v>
      </c>
      <c r="R7" s="82">
        <v>30813.3</v>
      </c>
      <c r="S7" s="82">
        <v>784721.68</v>
      </c>
      <c r="T7" s="82">
        <v>459191.98</v>
      </c>
      <c r="U7" s="82">
        <v>1914750.55</v>
      </c>
      <c r="V7" s="82">
        <v>0.0</v>
      </c>
      <c r="W7" s="82">
        <v>27202.5</v>
      </c>
      <c r="X7" s="82">
        <v>431840.47</v>
      </c>
      <c r="Y7" s="82">
        <v>1145764.32</v>
      </c>
      <c r="Z7" s="82">
        <v>0.0</v>
      </c>
      <c r="AA7" s="82">
        <v>210219.75</v>
      </c>
      <c r="AB7" s="82">
        <v>0.0</v>
      </c>
      <c r="AC7" s="82">
        <v>0.0</v>
      </c>
      <c r="AD7" s="82">
        <v>54580.5</v>
      </c>
      <c r="AE7" s="82">
        <v>0.0</v>
      </c>
      <c r="AF7" s="82">
        <v>1593397.12</v>
      </c>
      <c r="AG7" s="82">
        <v>526855.84</v>
      </c>
      <c r="AH7" s="82">
        <v>0.0</v>
      </c>
      <c r="AI7" s="82">
        <v>0.0</v>
      </c>
      <c r="AJ7" s="82">
        <v>0.0</v>
      </c>
      <c r="AK7" s="82">
        <v>0.0</v>
      </c>
      <c r="AL7" s="82">
        <v>0.0</v>
      </c>
      <c r="AM7" s="82">
        <v>0.0</v>
      </c>
      <c r="AN7" s="82">
        <v>0.0</v>
      </c>
      <c r="AO7" s="82">
        <v>0.0</v>
      </c>
      <c r="AP7" s="82">
        <v>629562.58</v>
      </c>
      <c r="AQ7" s="82">
        <v>1225295.14</v>
      </c>
      <c r="AR7" s="82">
        <v>0.0</v>
      </c>
      <c r="AS7" s="82">
        <v>0.0</v>
      </c>
      <c r="AT7" s="82">
        <v>0.0</v>
      </c>
      <c r="AU7" s="82">
        <v>0.0</v>
      </c>
      <c r="AV7" s="82">
        <v>0.0</v>
      </c>
      <c r="AW7" s="82">
        <v>0.0</v>
      </c>
      <c r="AX7" s="82">
        <v>0.0</v>
      </c>
      <c r="AY7" s="82">
        <v>0.0</v>
      </c>
      <c r="AZ7" s="82">
        <v>0.0</v>
      </c>
      <c r="BA7" s="82">
        <v>0.0</v>
      </c>
      <c r="BB7" s="82">
        <v>0.0</v>
      </c>
      <c r="BC7" s="82">
        <v>0.0</v>
      </c>
      <c r="BD7" s="82">
        <v>760823.0</v>
      </c>
    </row>
    <row r="8">
      <c r="A8" s="112" t="s">
        <v>109</v>
      </c>
      <c r="B8" s="72">
        <v>0.0</v>
      </c>
      <c r="C8" s="72">
        <v>0.0</v>
      </c>
      <c r="D8" s="72">
        <v>0.0</v>
      </c>
      <c r="E8" s="72">
        <v>0.0</v>
      </c>
      <c r="F8" s="70">
        <v>0.0</v>
      </c>
      <c r="G8" s="72">
        <v>0.0</v>
      </c>
      <c r="H8" s="72">
        <v>0.0</v>
      </c>
      <c r="I8" s="113">
        <v>0.0</v>
      </c>
      <c r="J8" s="82">
        <v>0.0</v>
      </c>
      <c r="K8" s="82">
        <v>0.0</v>
      </c>
      <c r="L8" s="82">
        <v>0.0</v>
      </c>
      <c r="M8" s="82">
        <v>0.0</v>
      </c>
      <c r="N8" s="82">
        <v>0.0</v>
      </c>
      <c r="O8" s="82">
        <v>0.0</v>
      </c>
      <c r="P8" s="82">
        <v>0.0</v>
      </c>
      <c r="Q8" s="82">
        <v>0.0</v>
      </c>
      <c r="R8" s="82">
        <v>0.0</v>
      </c>
      <c r="S8" s="82">
        <v>0.0</v>
      </c>
      <c r="T8" s="82">
        <v>0.0</v>
      </c>
      <c r="U8" s="82">
        <v>0.0</v>
      </c>
      <c r="V8" s="82">
        <v>0.0</v>
      </c>
      <c r="W8" s="82">
        <v>0.0</v>
      </c>
      <c r="X8" s="82">
        <v>0.0</v>
      </c>
      <c r="Y8" s="82">
        <v>0.0</v>
      </c>
      <c r="Z8" s="82">
        <v>0.0</v>
      </c>
      <c r="AA8" s="82">
        <v>0.0</v>
      </c>
      <c r="AB8" s="82">
        <v>0.0</v>
      </c>
      <c r="AC8" s="82">
        <v>24686.68</v>
      </c>
      <c r="AD8" s="82">
        <v>0.0</v>
      </c>
      <c r="AE8" s="82">
        <v>0.0</v>
      </c>
      <c r="AF8" s="82">
        <v>0.0</v>
      </c>
      <c r="AG8" s="82">
        <v>0.0</v>
      </c>
      <c r="AH8" s="82">
        <v>0.0</v>
      </c>
      <c r="AI8" s="82">
        <v>0.0</v>
      </c>
      <c r="AJ8" s="82">
        <v>0.0</v>
      </c>
      <c r="AK8" s="82">
        <v>0.0</v>
      </c>
      <c r="AL8" s="82">
        <v>0.0</v>
      </c>
      <c r="AM8" s="82">
        <v>0.0</v>
      </c>
      <c r="AN8" s="82">
        <v>0.0</v>
      </c>
      <c r="AO8" s="82">
        <v>0.0</v>
      </c>
      <c r="AP8" s="82">
        <v>0.0</v>
      </c>
      <c r="AQ8" s="82">
        <v>0.0</v>
      </c>
      <c r="AR8" s="82">
        <v>0.0</v>
      </c>
      <c r="AS8" s="82">
        <v>0.0</v>
      </c>
      <c r="AT8" s="82">
        <v>0.0</v>
      </c>
      <c r="AU8" s="82">
        <v>0.0</v>
      </c>
      <c r="AV8" s="82">
        <v>0.0</v>
      </c>
      <c r="AW8" s="82">
        <v>0.0</v>
      </c>
      <c r="AX8" s="82">
        <v>0.0</v>
      </c>
      <c r="AY8" s="82">
        <v>0.0</v>
      </c>
      <c r="AZ8" s="82">
        <v>0.0</v>
      </c>
      <c r="BA8" s="82">
        <v>0.0</v>
      </c>
      <c r="BB8" s="82">
        <v>0.0</v>
      </c>
      <c r="BC8" s="82">
        <v>0.0</v>
      </c>
      <c r="BD8" s="82">
        <v>0.0</v>
      </c>
    </row>
    <row r="9">
      <c r="A9" s="112" t="s">
        <v>43</v>
      </c>
      <c r="B9" s="72">
        <v>0.0</v>
      </c>
      <c r="C9" s="72">
        <v>0.0</v>
      </c>
      <c r="D9" s="72">
        <v>0.0</v>
      </c>
      <c r="E9" s="72">
        <v>0.0</v>
      </c>
      <c r="F9" s="70">
        <v>0.0</v>
      </c>
      <c r="G9" s="72">
        <v>0.0</v>
      </c>
      <c r="H9" s="72">
        <v>0.0</v>
      </c>
      <c r="I9" s="113">
        <v>0.0</v>
      </c>
      <c r="J9" s="82">
        <v>0.0</v>
      </c>
      <c r="K9" s="82">
        <v>0.0</v>
      </c>
      <c r="L9" s="82">
        <v>0.0</v>
      </c>
      <c r="M9" s="82">
        <v>0.0</v>
      </c>
      <c r="N9" s="82">
        <v>0.0</v>
      </c>
      <c r="O9" s="82">
        <v>0.0</v>
      </c>
      <c r="P9" s="82">
        <v>105470.07</v>
      </c>
      <c r="Q9" s="82">
        <v>0.0</v>
      </c>
      <c r="R9" s="82">
        <v>0.0</v>
      </c>
      <c r="S9" s="82">
        <v>0.0</v>
      </c>
      <c r="T9" s="82">
        <v>0.0</v>
      </c>
      <c r="U9" s="82">
        <v>0.0</v>
      </c>
      <c r="V9" s="82">
        <v>0.0</v>
      </c>
      <c r="W9" s="82">
        <v>0.0</v>
      </c>
      <c r="X9" s="82">
        <v>0.0</v>
      </c>
      <c r="Y9" s="82">
        <v>0.0</v>
      </c>
      <c r="Z9" s="82">
        <v>0.0</v>
      </c>
      <c r="AA9" s="82">
        <v>0.0</v>
      </c>
      <c r="AB9" s="82">
        <v>0.0</v>
      </c>
      <c r="AC9" s="82">
        <v>0.0</v>
      </c>
      <c r="AD9" s="82">
        <v>167387.42</v>
      </c>
      <c r="AE9" s="82">
        <v>0.0</v>
      </c>
      <c r="AF9" s="82">
        <v>0.0</v>
      </c>
      <c r="AG9" s="82">
        <v>0.0</v>
      </c>
      <c r="AH9" s="82">
        <v>0.0</v>
      </c>
      <c r="AI9" s="82">
        <v>0.0</v>
      </c>
      <c r="AJ9" s="82">
        <v>0.0</v>
      </c>
      <c r="AK9" s="82">
        <v>0.0</v>
      </c>
      <c r="AL9" s="82">
        <v>0.0</v>
      </c>
      <c r="AM9" s="82">
        <v>0.0</v>
      </c>
      <c r="AN9" s="82">
        <v>127919.65</v>
      </c>
      <c r="AO9" s="82">
        <v>0.0</v>
      </c>
      <c r="AP9" s="82">
        <v>0.0</v>
      </c>
      <c r="AQ9" s="82">
        <v>0.0</v>
      </c>
      <c r="AR9" s="82">
        <v>0.0</v>
      </c>
      <c r="AS9" s="82">
        <v>0.0</v>
      </c>
      <c r="AT9" s="82">
        <v>0.0</v>
      </c>
      <c r="AU9" s="82">
        <v>0.0</v>
      </c>
      <c r="AV9" s="82">
        <v>0.0</v>
      </c>
      <c r="AW9" s="82">
        <v>0.0</v>
      </c>
      <c r="AX9" s="82">
        <v>0.0</v>
      </c>
      <c r="AY9" s="82">
        <v>0.0</v>
      </c>
      <c r="AZ9" s="82">
        <v>0.0</v>
      </c>
      <c r="BA9" s="82">
        <v>0.0</v>
      </c>
      <c r="BB9" s="82">
        <v>0.0</v>
      </c>
      <c r="BC9" s="82">
        <v>0.0</v>
      </c>
      <c r="BD9" s="82">
        <v>0.0</v>
      </c>
    </row>
    <row r="10">
      <c r="A10" s="112" t="s">
        <v>110</v>
      </c>
      <c r="B10" s="72">
        <v>153360.0</v>
      </c>
      <c r="C10" s="72">
        <v>0.0</v>
      </c>
      <c r="D10" s="72">
        <v>0.0</v>
      </c>
      <c r="E10" s="72">
        <v>0.0</v>
      </c>
      <c r="F10" s="70">
        <v>0.0</v>
      </c>
      <c r="G10" s="70">
        <v>0.0</v>
      </c>
      <c r="H10" s="70">
        <v>0.0</v>
      </c>
      <c r="I10" s="113">
        <v>0.0</v>
      </c>
      <c r="J10" s="82">
        <v>0.0</v>
      </c>
      <c r="K10" s="82">
        <v>56232.0</v>
      </c>
      <c r="L10" s="82">
        <v>212184.0</v>
      </c>
      <c r="M10" s="82">
        <v>0.0</v>
      </c>
      <c r="N10" s="82">
        <v>0.0</v>
      </c>
      <c r="O10" s="82">
        <v>0.0</v>
      </c>
      <c r="P10" s="82">
        <v>31971.58</v>
      </c>
      <c r="Q10" s="82">
        <v>122400.0</v>
      </c>
      <c r="R10" s="82">
        <v>122400.0</v>
      </c>
      <c r="S10" s="82">
        <v>0.0</v>
      </c>
      <c r="T10" s="82">
        <v>0.0</v>
      </c>
      <c r="U10" s="82">
        <v>0.0</v>
      </c>
      <c r="V10" s="82">
        <v>0.0</v>
      </c>
      <c r="W10" s="82">
        <v>0.0</v>
      </c>
      <c r="X10" s="82">
        <v>0.0</v>
      </c>
      <c r="Y10" s="82">
        <v>62400.0</v>
      </c>
      <c r="Z10" s="82">
        <v>0.0</v>
      </c>
      <c r="AA10" s="82">
        <v>0.0</v>
      </c>
      <c r="AB10" s="82">
        <v>0.0</v>
      </c>
      <c r="AC10" s="82">
        <v>0.0</v>
      </c>
      <c r="AD10" s="82">
        <v>0.0</v>
      </c>
      <c r="AE10" s="82">
        <v>0.0</v>
      </c>
      <c r="AF10" s="82">
        <v>0.0</v>
      </c>
      <c r="AG10" s="82">
        <v>0.0</v>
      </c>
      <c r="AH10" s="82">
        <v>0.0</v>
      </c>
      <c r="AI10" s="82">
        <v>0.0</v>
      </c>
      <c r="AJ10" s="82">
        <v>0.0</v>
      </c>
      <c r="AK10" s="82">
        <v>0.0</v>
      </c>
      <c r="AL10" s="82">
        <v>0.0</v>
      </c>
      <c r="AM10" s="82">
        <v>0.0</v>
      </c>
      <c r="AN10" s="82">
        <v>0.0</v>
      </c>
      <c r="AO10" s="82">
        <v>0.0</v>
      </c>
      <c r="AP10" s="82">
        <v>0.0</v>
      </c>
      <c r="AQ10" s="82">
        <v>0.0</v>
      </c>
      <c r="AR10" s="82">
        <v>0.0</v>
      </c>
      <c r="AS10" s="82">
        <v>0.0</v>
      </c>
      <c r="AT10" s="82">
        <v>0.0</v>
      </c>
      <c r="AU10" s="82">
        <v>0.0</v>
      </c>
      <c r="AV10" s="82">
        <v>0.0</v>
      </c>
      <c r="AW10" s="82">
        <v>0.0</v>
      </c>
      <c r="AX10" s="82">
        <v>0.0</v>
      </c>
      <c r="AY10" s="82">
        <v>0.0</v>
      </c>
      <c r="AZ10" s="82">
        <v>0.0</v>
      </c>
      <c r="BA10" s="82">
        <v>0.0</v>
      </c>
      <c r="BB10" s="82">
        <v>0.0</v>
      </c>
      <c r="BC10" s="82">
        <v>0.0</v>
      </c>
      <c r="BD10" s="82">
        <v>0.0</v>
      </c>
    </row>
    <row r="11">
      <c r="A11" s="112" t="s">
        <v>111</v>
      </c>
      <c r="B11" s="72">
        <v>0.0</v>
      </c>
      <c r="C11" s="72">
        <v>0.0</v>
      </c>
      <c r="D11" s="72">
        <v>0.0</v>
      </c>
      <c r="E11" s="72">
        <v>0.0</v>
      </c>
      <c r="F11" s="72">
        <v>0.0</v>
      </c>
      <c r="G11" s="72">
        <v>0.0</v>
      </c>
      <c r="H11" s="72">
        <v>0.0</v>
      </c>
      <c r="I11" s="113">
        <v>0.0</v>
      </c>
      <c r="J11" s="82">
        <v>0.0</v>
      </c>
      <c r="K11" s="82">
        <v>0.0</v>
      </c>
      <c r="L11" s="82">
        <v>21146.0</v>
      </c>
      <c r="M11" s="82">
        <v>0.0</v>
      </c>
      <c r="N11" s="82">
        <v>0.0</v>
      </c>
      <c r="O11" s="82">
        <v>0.0</v>
      </c>
      <c r="P11" s="82">
        <v>0.0</v>
      </c>
      <c r="Q11" s="82">
        <v>0.0</v>
      </c>
      <c r="R11" s="82">
        <v>0.0</v>
      </c>
      <c r="S11" s="82">
        <v>0.0</v>
      </c>
      <c r="T11" s="82">
        <v>0.0</v>
      </c>
      <c r="U11" s="82">
        <v>0.0</v>
      </c>
      <c r="V11" s="82">
        <v>0.0</v>
      </c>
      <c r="W11" s="82">
        <v>0.0</v>
      </c>
      <c r="X11" s="82">
        <v>0.0</v>
      </c>
      <c r="Y11" s="82">
        <v>0.0</v>
      </c>
      <c r="Z11" s="82">
        <v>0.0</v>
      </c>
      <c r="AA11" s="82">
        <v>59312.44</v>
      </c>
      <c r="AB11" s="82">
        <v>0.0</v>
      </c>
      <c r="AC11" s="82">
        <v>28381.03</v>
      </c>
      <c r="AD11" s="82">
        <v>0.0</v>
      </c>
      <c r="AE11" s="82">
        <v>0.0</v>
      </c>
      <c r="AF11" s="82">
        <v>37159.36</v>
      </c>
      <c r="AG11" s="82">
        <v>0.0</v>
      </c>
      <c r="AH11" s="82">
        <v>0.0</v>
      </c>
      <c r="AI11" s="82">
        <v>0.0</v>
      </c>
      <c r="AJ11" s="82">
        <v>0.0</v>
      </c>
      <c r="AK11" s="82">
        <v>0.0</v>
      </c>
      <c r="AL11" s="82">
        <v>0.0</v>
      </c>
      <c r="AM11" s="82">
        <v>0.0</v>
      </c>
      <c r="AN11" s="82">
        <v>0.0</v>
      </c>
      <c r="AO11" s="82">
        <v>0.0</v>
      </c>
      <c r="AP11" s="82">
        <v>0.0</v>
      </c>
      <c r="AQ11" s="82">
        <v>0.0</v>
      </c>
      <c r="AR11" s="82">
        <v>0.0</v>
      </c>
      <c r="AS11" s="82">
        <v>0.0</v>
      </c>
      <c r="AT11" s="82">
        <v>0.0</v>
      </c>
      <c r="AU11" s="82">
        <v>0.0</v>
      </c>
      <c r="AV11" s="82">
        <v>0.0</v>
      </c>
      <c r="AW11" s="82">
        <v>0.0</v>
      </c>
      <c r="AX11" s="82">
        <v>0.0</v>
      </c>
      <c r="AY11" s="82">
        <v>0.0</v>
      </c>
      <c r="AZ11" s="82">
        <v>0.0</v>
      </c>
      <c r="BA11" s="82">
        <v>0.0</v>
      </c>
      <c r="BB11" s="82">
        <v>0.0</v>
      </c>
      <c r="BC11" s="82">
        <v>0.0</v>
      </c>
      <c r="BD11" s="82">
        <v>0.0</v>
      </c>
    </row>
    <row r="12">
      <c r="A12" s="112" t="s">
        <v>21</v>
      </c>
      <c r="B12" s="72">
        <v>2086605.51</v>
      </c>
      <c r="C12" s="72">
        <v>859193.22</v>
      </c>
      <c r="D12" s="72">
        <v>210711.66</v>
      </c>
      <c r="E12" s="70">
        <v>436262.89</v>
      </c>
      <c r="F12" s="84">
        <v>1279049.11</v>
      </c>
      <c r="G12" s="84">
        <v>1113458.31</v>
      </c>
      <c r="H12" s="84">
        <v>392960.96</v>
      </c>
      <c r="I12" s="113">
        <v>136700.0</v>
      </c>
      <c r="J12" s="82">
        <v>551604.53</v>
      </c>
      <c r="K12" s="82">
        <v>594342.12</v>
      </c>
      <c r="L12" s="82">
        <v>374410.43</v>
      </c>
      <c r="M12" s="82">
        <v>1009303.02</v>
      </c>
      <c r="N12" s="82">
        <v>962306.03</v>
      </c>
      <c r="O12" s="82">
        <v>1393927.3</v>
      </c>
      <c r="P12" s="82">
        <v>1281144.84</v>
      </c>
      <c r="Q12" s="82">
        <v>1729040.18</v>
      </c>
      <c r="R12" s="82">
        <v>2116451.33</v>
      </c>
      <c r="S12" s="82">
        <v>1598328.6</v>
      </c>
      <c r="T12" s="82">
        <v>3007247.58</v>
      </c>
      <c r="U12" s="82">
        <v>186823.37</v>
      </c>
      <c r="V12" s="82">
        <v>1654906.04</v>
      </c>
      <c r="W12" s="82">
        <v>826569.35</v>
      </c>
      <c r="X12" s="82">
        <v>3216935.86</v>
      </c>
      <c r="Y12" s="82">
        <v>2301537.76</v>
      </c>
      <c r="Z12" s="82">
        <v>226334.22</v>
      </c>
      <c r="AA12" s="82">
        <v>3033103.71</v>
      </c>
      <c r="AB12" s="82">
        <v>1676846.79</v>
      </c>
      <c r="AC12" s="82">
        <v>592934.04</v>
      </c>
      <c r="AD12" s="82">
        <v>2046654.51</v>
      </c>
      <c r="AE12" s="82">
        <v>2585096.2</v>
      </c>
      <c r="AF12" s="82">
        <v>1893678.96</v>
      </c>
      <c r="AG12" s="82">
        <v>544704.72</v>
      </c>
      <c r="AH12" s="82">
        <v>1526521.7</v>
      </c>
      <c r="AI12" s="82">
        <v>5223.85</v>
      </c>
      <c r="AJ12" s="82">
        <v>17538.6</v>
      </c>
      <c r="AK12" s="82">
        <v>1271425.27</v>
      </c>
      <c r="AL12" s="82">
        <v>526548.02</v>
      </c>
      <c r="AM12" s="82">
        <v>1377856.84</v>
      </c>
      <c r="AN12" s="82">
        <v>2115691.61</v>
      </c>
      <c r="AO12" s="82">
        <v>2213807.28</v>
      </c>
      <c r="AP12" s="82">
        <v>3019582.48</v>
      </c>
      <c r="AQ12" s="82">
        <v>2772948.87</v>
      </c>
      <c r="AR12" s="82">
        <v>4153632.03</v>
      </c>
      <c r="AS12" s="82">
        <v>3305175.12</v>
      </c>
      <c r="AT12" s="82">
        <v>235093.95</v>
      </c>
      <c r="AU12" s="82">
        <v>0.0</v>
      </c>
      <c r="AV12" s="82">
        <v>0.0</v>
      </c>
      <c r="AW12" s="82">
        <v>594269.39</v>
      </c>
      <c r="AX12" s="82">
        <v>355976.91</v>
      </c>
      <c r="AY12" s="82">
        <v>1427633.1</v>
      </c>
      <c r="AZ12" s="82">
        <v>2417796.74</v>
      </c>
      <c r="BA12" s="82">
        <v>2194213.0</v>
      </c>
      <c r="BB12" s="82">
        <v>3267843.0</v>
      </c>
      <c r="BC12" s="82">
        <v>2797103.0</v>
      </c>
      <c r="BD12" s="82">
        <v>3102476.0</v>
      </c>
    </row>
    <row r="13">
      <c r="A13" s="112" t="s">
        <v>67</v>
      </c>
      <c r="B13" s="72">
        <v>0.0</v>
      </c>
      <c r="C13" s="72">
        <v>0.0</v>
      </c>
      <c r="D13" s="72">
        <v>0.0</v>
      </c>
      <c r="E13" s="72">
        <v>0.0</v>
      </c>
      <c r="F13" s="72">
        <v>0.0</v>
      </c>
      <c r="G13" s="72">
        <v>0.0</v>
      </c>
      <c r="H13" s="72">
        <v>0.0</v>
      </c>
      <c r="I13" s="113">
        <v>0.0</v>
      </c>
      <c r="J13" s="82">
        <v>0.0</v>
      </c>
      <c r="K13" s="82">
        <v>0.0</v>
      </c>
      <c r="L13" s="82">
        <v>0.0</v>
      </c>
      <c r="M13" s="82">
        <v>0.0</v>
      </c>
      <c r="N13" s="82">
        <v>0.0</v>
      </c>
      <c r="O13" s="82">
        <v>0.0</v>
      </c>
      <c r="P13" s="82">
        <v>51618.21</v>
      </c>
      <c r="Q13" s="82">
        <v>51789.65</v>
      </c>
      <c r="R13" s="82">
        <v>0.0</v>
      </c>
      <c r="S13" s="82">
        <v>0.0</v>
      </c>
      <c r="T13" s="82">
        <v>0.0</v>
      </c>
      <c r="U13" s="82">
        <v>0.0</v>
      </c>
      <c r="V13" s="82">
        <v>0.0</v>
      </c>
      <c r="W13" s="82">
        <v>0.0</v>
      </c>
      <c r="X13" s="82">
        <v>0.0</v>
      </c>
      <c r="Y13" s="82">
        <v>0.0</v>
      </c>
      <c r="Z13" s="82">
        <v>0.0</v>
      </c>
      <c r="AA13" s="82">
        <v>0.0</v>
      </c>
      <c r="AB13" s="82">
        <v>0.0</v>
      </c>
      <c r="AC13" s="82">
        <v>0.0</v>
      </c>
      <c r="AD13" s="82">
        <v>0.0</v>
      </c>
      <c r="AE13" s="82">
        <v>0.0</v>
      </c>
      <c r="AF13" s="82">
        <v>0.0</v>
      </c>
      <c r="AG13" s="82">
        <v>0.0</v>
      </c>
      <c r="AH13" s="82">
        <v>0.0</v>
      </c>
      <c r="AI13" s="82">
        <v>0.0</v>
      </c>
      <c r="AJ13" s="82">
        <v>0.0</v>
      </c>
      <c r="AK13" s="82">
        <v>0.0</v>
      </c>
      <c r="AL13" s="82">
        <v>0.0</v>
      </c>
      <c r="AM13" s="82">
        <v>0.0</v>
      </c>
      <c r="AN13" s="82">
        <v>0.0</v>
      </c>
      <c r="AO13" s="82">
        <v>0.0</v>
      </c>
      <c r="AP13" s="82">
        <v>0.0</v>
      </c>
      <c r="AQ13" s="82">
        <v>183693.78</v>
      </c>
      <c r="AR13" s="82">
        <v>0.0</v>
      </c>
      <c r="AS13" s="82">
        <v>0.0</v>
      </c>
      <c r="AT13" s="82">
        <v>0.0</v>
      </c>
      <c r="AU13" s="82">
        <v>0.0</v>
      </c>
      <c r="AV13" s="82">
        <v>0.0</v>
      </c>
      <c r="AW13" s="82">
        <v>0.0</v>
      </c>
      <c r="AX13" s="82">
        <v>0.0</v>
      </c>
      <c r="AY13" s="82">
        <v>0.0</v>
      </c>
      <c r="AZ13" s="82">
        <v>0.0</v>
      </c>
      <c r="BA13" s="82">
        <v>0.0</v>
      </c>
      <c r="BB13" s="82">
        <v>0.0</v>
      </c>
      <c r="BC13" s="82">
        <v>0.0</v>
      </c>
      <c r="BD13" s="82">
        <v>0.0</v>
      </c>
    </row>
    <row r="14">
      <c r="A14" s="112" t="s">
        <v>22</v>
      </c>
      <c r="B14" s="72">
        <v>0.0</v>
      </c>
      <c r="C14" s="72">
        <v>0.0</v>
      </c>
      <c r="D14" s="72">
        <v>0.0</v>
      </c>
      <c r="E14" s="70">
        <v>303123.6</v>
      </c>
      <c r="F14" s="70">
        <v>517235.28</v>
      </c>
      <c r="G14" s="70">
        <v>0.0</v>
      </c>
      <c r="H14" s="70">
        <v>0.0</v>
      </c>
      <c r="I14" s="113">
        <v>0.0</v>
      </c>
      <c r="J14" s="82">
        <v>0.0</v>
      </c>
      <c r="K14" s="82">
        <v>0.0</v>
      </c>
      <c r="L14" s="82">
        <v>0.0</v>
      </c>
      <c r="M14" s="82">
        <v>0.0</v>
      </c>
      <c r="N14" s="82">
        <v>0.0</v>
      </c>
      <c r="O14" s="82">
        <v>0.0</v>
      </c>
      <c r="P14" s="82">
        <v>352439.74</v>
      </c>
      <c r="Q14" s="82">
        <v>171671.27</v>
      </c>
      <c r="R14" s="82">
        <v>1553412.86</v>
      </c>
      <c r="S14" s="82">
        <v>1030050.47</v>
      </c>
      <c r="T14" s="82">
        <v>1287065.98</v>
      </c>
      <c r="U14" s="82">
        <v>27179.18</v>
      </c>
      <c r="V14" s="82">
        <v>0.0</v>
      </c>
      <c r="W14" s="82">
        <v>0.0</v>
      </c>
      <c r="X14" s="82">
        <v>33845.19</v>
      </c>
      <c r="Y14" s="82">
        <v>0.0</v>
      </c>
      <c r="Z14" s="82">
        <v>0.0</v>
      </c>
      <c r="AA14" s="82">
        <v>0.0</v>
      </c>
      <c r="AB14" s="82">
        <v>0.0</v>
      </c>
      <c r="AC14" s="82">
        <v>0.0</v>
      </c>
      <c r="AD14" s="82">
        <v>623384.87</v>
      </c>
      <c r="AE14" s="82">
        <v>291691.91</v>
      </c>
      <c r="AF14" s="82">
        <v>214686.6</v>
      </c>
      <c r="AG14" s="82">
        <v>0.0</v>
      </c>
      <c r="AH14" s="82">
        <v>0.0</v>
      </c>
      <c r="AI14" s="82">
        <v>0.0</v>
      </c>
      <c r="AJ14" s="82">
        <v>0.0</v>
      </c>
      <c r="AK14" s="82">
        <v>0.0</v>
      </c>
      <c r="AL14" s="82">
        <v>0.0</v>
      </c>
      <c r="AM14" s="82">
        <v>0.0</v>
      </c>
      <c r="AN14" s="82">
        <v>0.0</v>
      </c>
      <c r="AO14" s="82">
        <v>728244.47</v>
      </c>
      <c r="AP14" s="82">
        <v>0.0</v>
      </c>
      <c r="AQ14" s="82">
        <v>0.0</v>
      </c>
      <c r="AR14" s="82">
        <v>0.0</v>
      </c>
      <c r="AS14" s="82">
        <v>0.0</v>
      </c>
      <c r="AT14" s="82">
        <v>0.0</v>
      </c>
      <c r="AU14" s="82">
        <v>0.0</v>
      </c>
      <c r="AV14" s="82">
        <v>0.0</v>
      </c>
      <c r="AW14" s="82">
        <v>0.0</v>
      </c>
      <c r="AX14" s="82">
        <v>0.0</v>
      </c>
      <c r="AY14" s="82">
        <v>0.0</v>
      </c>
      <c r="AZ14" s="82">
        <v>0.0</v>
      </c>
      <c r="BA14" s="82">
        <v>649056.0</v>
      </c>
      <c r="BB14" s="82">
        <v>331110.0</v>
      </c>
      <c r="BC14" s="82">
        <v>0.0</v>
      </c>
      <c r="BD14" s="82">
        <v>0.0</v>
      </c>
    </row>
    <row r="15">
      <c r="A15" s="112" t="s">
        <v>25</v>
      </c>
      <c r="B15" s="72">
        <v>1.295241208E7</v>
      </c>
      <c r="C15" s="72">
        <v>1.101863732E7</v>
      </c>
      <c r="D15" s="72">
        <v>6554860.08</v>
      </c>
      <c r="E15" s="72">
        <v>5574815.55</v>
      </c>
      <c r="F15" s="72">
        <v>2088162.61</v>
      </c>
      <c r="G15" s="72">
        <v>5184763.58</v>
      </c>
      <c r="H15" s="72">
        <v>21973.23</v>
      </c>
      <c r="I15" s="113">
        <v>3833663.64</v>
      </c>
      <c r="J15" s="82">
        <v>3298533.87</v>
      </c>
      <c r="K15" s="82">
        <v>3154407.69</v>
      </c>
      <c r="L15" s="82">
        <v>4140310.93</v>
      </c>
      <c r="M15" s="82">
        <v>4681719.98</v>
      </c>
      <c r="N15" s="82">
        <v>1.065417593E7</v>
      </c>
      <c r="O15" s="82">
        <v>492948.94</v>
      </c>
      <c r="P15" s="82">
        <v>7092133.75</v>
      </c>
      <c r="Q15" s="82">
        <v>939100.49</v>
      </c>
      <c r="R15" s="82">
        <v>5716301.77</v>
      </c>
      <c r="S15" s="82">
        <v>6669255.78</v>
      </c>
      <c r="T15" s="82">
        <v>219892.08</v>
      </c>
      <c r="U15" s="82">
        <v>6686993.31</v>
      </c>
      <c r="V15" s="82">
        <v>3960480.47</v>
      </c>
      <c r="W15" s="82">
        <v>9591471.76</v>
      </c>
      <c r="X15" s="82">
        <v>1.331618983E7</v>
      </c>
      <c r="Y15" s="82">
        <v>1.482669602E7</v>
      </c>
      <c r="Z15" s="82">
        <v>1.254831464E7</v>
      </c>
      <c r="AA15" s="82">
        <v>7785016.13</v>
      </c>
      <c r="AB15" s="82">
        <v>1.12529631E7</v>
      </c>
      <c r="AC15" s="82">
        <v>1.002650142E7</v>
      </c>
      <c r="AD15" s="82">
        <v>1.659908867E7</v>
      </c>
      <c r="AE15" s="82">
        <v>1.805855929E7</v>
      </c>
      <c r="AF15" s="82">
        <v>1.558712346E7</v>
      </c>
      <c r="AG15" s="82">
        <v>7944635.99</v>
      </c>
      <c r="AH15" s="82">
        <v>1.182002288E7</v>
      </c>
      <c r="AI15" s="82">
        <v>8657655.11</v>
      </c>
      <c r="AJ15" s="82">
        <v>5967745.07</v>
      </c>
      <c r="AK15" s="82">
        <v>2957815.02</v>
      </c>
      <c r="AL15" s="82">
        <v>5981075.65</v>
      </c>
      <c r="AM15" s="82">
        <v>6892573.99</v>
      </c>
      <c r="AN15" s="82">
        <v>8536964.38</v>
      </c>
      <c r="AO15" s="82">
        <v>9968869.27</v>
      </c>
      <c r="AP15" s="82">
        <v>7994223.21</v>
      </c>
      <c r="AQ15" s="82">
        <v>1.029188049E7</v>
      </c>
      <c r="AR15" s="82">
        <v>1115283.86</v>
      </c>
      <c r="AS15" s="82">
        <v>4691168.39</v>
      </c>
      <c r="AT15" s="82">
        <v>4166853.54</v>
      </c>
      <c r="AU15" s="82">
        <v>6421097.79</v>
      </c>
      <c r="AV15" s="82">
        <v>1.023084027E7</v>
      </c>
      <c r="AW15" s="82">
        <v>1.104204511E7</v>
      </c>
      <c r="AX15" s="82">
        <v>1.057312378E7</v>
      </c>
      <c r="AY15" s="82">
        <v>1.843935242E7</v>
      </c>
      <c r="AZ15" s="82">
        <v>1.272309105E7</v>
      </c>
      <c r="BA15" s="82">
        <v>1.3535979E7</v>
      </c>
      <c r="BB15" s="82">
        <v>1.1392514E7</v>
      </c>
      <c r="BC15" s="82">
        <v>5826010.0</v>
      </c>
      <c r="BD15" s="82">
        <v>1.9100656E7</v>
      </c>
    </row>
    <row r="16">
      <c r="A16" s="112" t="s">
        <v>112</v>
      </c>
      <c r="B16" s="72">
        <v>970585.01</v>
      </c>
      <c r="C16" s="72">
        <v>401115.43</v>
      </c>
      <c r="D16" s="72">
        <v>696297.87</v>
      </c>
      <c r="E16" s="72">
        <v>1466980.38</v>
      </c>
      <c r="F16" s="70">
        <v>580022.72</v>
      </c>
      <c r="G16" s="70">
        <v>1658188.31</v>
      </c>
      <c r="H16" s="70">
        <v>761316.18</v>
      </c>
      <c r="I16" s="113">
        <v>109659.7</v>
      </c>
      <c r="J16" s="82">
        <v>725831.63</v>
      </c>
      <c r="K16" s="82">
        <v>34631.75</v>
      </c>
      <c r="L16" s="82">
        <v>1490088.53</v>
      </c>
      <c r="M16" s="82">
        <v>592976.93</v>
      </c>
      <c r="N16" s="82">
        <v>1680455.55</v>
      </c>
      <c r="O16" s="82">
        <v>754711.13</v>
      </c>
      <c r="P16" s="82">
        <v>374349.15</v>
      </c>
      <c r="Q16" s="82">
        <v>349010.47</v>
      </c>
      <c r="R16" s="82">
        <v>733669.08</v>
      </c>
      <c r="S16" s="82">
        <v>597511.12</v>
      </c>
      <c r="T16" s="82">
        <v>384610.5</v>
      </c>
      <c r="U16" s="82">
        <v>19514.61</v>
      </c>
      <c r="V16" s="82">
        <v>1096327.63</v>
      </c>
      <c r="W16" s="82">
        <v>0.0</v>
      </c>
      <c r="X16" s="82">
        <v>0.0</v>
      </c>
      <c r="Y16" s="82">
        <v>49462.4</v>
      </c>
      <c r="Z16" s="82">
        <v>0.0</v>
      </c>
      <c r="AA16" s="82">
        <v>1835122.51</v>
      </c>
      <c r="AB16" s="82">
        <v>0.0</v>
      </c>
      <c r="AC16" s="82">
        <v>256851.23</v>
      </c>
      <c r="AD16" s="82">
        <v>472978.58</v>
      </c>
      <c r="AE16" s="82">
        <v>587197.8</v>
      </c>
      <c r="AF16" s="82">
        <v>47128.4</v>
      </c>
      <c r="AG16" s="82">
        <v>0.0</v>
      </c>
      <c r="AH16" s="82">
        <v>0.0</v>
      </c>
      <c r="AI16" s="82">
        <v>27226.32</v>
      </c>
      <c r="AJ16" s="82">
        <v>0.0</v>
      </c>
      <c r="AK16" s="82">
        <v>0.0</v>
      </c>
      <c r="AL16" s="82">
        <v>0.0</v>
      </c>
      <c r="AM16" s="82">
        <v>50.0</v>
      </c>
      <c r="AN16" s="82">
        <v>8089927.24</v>
      </c>
      <c r="AO16" s="82">
        <v>280224.67</v>
      </c>
      <c r="AP16" s="82">
        <v>1862207.5</v>
      </c>
      <c r="AQ16" s="82">
        <v>0.0</v>
      </c>
      <c r="AR16" s="82">
        <v>601716.17</v>
      </c>
      <c r="AS16" s="82">
        <v>0.0</v>
      </c>
      <c r="AT16" s="82">
        <v>988813.21</v>
      </c>
      <c r="AU16" s="82">
        <v>0.0</v>
      </c>
      <c r="AV16" s="82">
        <v>0.0</v>
      </c>
      <c r="AW16" s="82">
        <v>1042871.22</v>
      </c>
      <c r="AX16" s="82">
        <v>592234.66</v>
      </c>
      <c r="AY16" s="82">
        <v>118992.27</v>
      </c>
      <c r="AZ16" s="82">
        <v>1367655.89</v>
      </c>
      <c r="BA16" s="82">
        <v>842651.0</v>
      </c>
      <c r="BB16" s="82">
        <v>3660241.0</v>
      </c>
      <c r="BC16" s="82">
        <v>1547618.0</v>
      </c>
      <c r="BD16" s="82">
        <v>15428.0</v>
      </c>
    </row>
    <row r="17">
      <c r="A17" s="112" t="s">
        <v>23</v>
      </c>
      <c r="B17" s="72">
        <v>0.0</v>
      </c>
      <c r="C17" s="72">
        <v>0.0</v>
      </c>
      <c r="D17" s="72">
        <v>0.0</v>
      </c>
      <c r="E17" s="70">
        <v>0.0</v>
      </c>
      <c r="F17" s="72">
        <v>0.0</v>
      </c>
      <c r="G17" s="72">
        <v>0.0</v>
      </c>
      <c r="H17" s="72">
        <v>0.0</v>
      </c>
      <c r="I17" s="113">
        <v>0.0</v>
      </c>
      <c r="J17" s="82">
        <v>0.0</v>
      </c>
      <c r="K17" s="82">
        <v>0.0</v>
      </c>
      <c r="L17" s="82">
        <v>0.0</v>
      </c>
      <c r="M17" s="82">
        <v>61186.03</v>
      </c>
      <c r="N17" s="82">
        <v>0.0</v>
      </c>
      <c r="O17" s="82">
        <v>0.0</v>
      </c>
      <c r="P17" s="82">
        <v>115909.32</v>
      </c>
      <c r="Q17" s="82">
        <v>0.0</v>
      </c>
      <c r="R17" s="82">
        <v>0.0</v>
      </c>
      <c r="S17" s="82">
        <v>0.0</v>
      </c>
      <c r="T17" s="82">
        <v>127199.26</v>
      </c>
      <c r="U17" s="82">
        <v>0.0</v>
      </c>
      <c r="V17" s="82">
        <v>59574.3</v>
      </c>
      <c r="W17" s="82">
        <v>71792.74</v>
      </c>
      <c r="X17" s="82">
        <v>0.0</v>
      </c>
      <c r="Y17" s="82">
        <v>0.0</v>
      </c>
      <c r="Z17" s="82">
        <v>66985.58</v>
      </c>
      <c r="AA17" s="82">
        <v>0.0</v>
      </c>
      <c r="AB17" s="82">
        <v>0.0</v>
      </c>
      <c r="AC17" s="82">
        <v>0.0</v>
      </c>
      <c r="AD17" s="82">
        <v>66972.63</v>
      </c>
      <c r="AE17" s="82">
        <v>0.0</v>
      </c>
      <c r="AF17" s="82">
        <v>0.0</v>
      </c>
      <c r="AG17" s="82">
        <v>0.0</v>
      </c>
      <c r="AH17" s="82">
        <v>77648.73</v>
      </c>
      <c r="AI17" s="82">
        <v>0.0</v>
      </c>
      <c r="AJ17" s="82">
        <v>19790.99</v>
      </c>
      <c r="AK17" s="82">
        <v>116796.32</v>
      </c>
      <c r="AL17" s="82">
        <v>78059.31</v>
      </c>
      <c r="AM17" s="82">
        <v>0.0</v>
      </c>
      <c r="AN17" s="82">
        <v>77590.32</v>
      </c>
      <c r="AO17" s="82">
        <v>0.0</v>
      </c>
      <c r="AP17" s="82">
        <v>0.0</v>
      </c>
      <c r="AQ17" s="82">
        <v>0.0</v>
      </c>
      <c r="AR17" s="82">
        <v>0.0</v>
      </c>
      <c r="AS17" s="82">
        <v>0.0</v>
      </c>
      <c r="AT17" s="82">
        <v>0.0</v>
      </c>
      <c r="AU17" s="82">
        <v>0.0</v>
      </c>
      <c r="AV17" s="82">
        <v>135354.65</v>
      </c>
      <c r="AW17" s="82">
        <v>0.0</v>
      </c>
      <c r="AX17" s="82">
        <v>0.0</v>
      </c>
      <c r="AY17" s="82">
        <v>0.0</v>
      </c>
      <c r="AZ17" s="82">
        <v>0.0</v>
      </c>
      <c r="BA17" s="82">
        <v>0.0</v>
      </c>
      <c r="BB17" s="82">
        <v>0.0</v>
      </c>
      <c r="BC17" s="82">
        <v>67104.0</v>
      </c>
      <c r="BD17" s="82">
        <v>0.0</v>
      </c>
    </row>
    <row r="18">
      <c r="A18" s="75" t="s">
        <v>113</v>
      </c>
      <c r="B18" s="72">
        <v>0.0</v>
      </c>
      <c r="C18" s="72">
        <v>0.0</v>
      </c>
      <c r="D18" s="72">
        <v>330579.75</v>
      </c>
      <c r="E18" s="72">
        <v>0.0</v>
      </c>
      <c r="F18" s="72">
        <v>0.0</v>
      </c>
      <c r="G18" s="72">
        <v>0.0</v>
      </c>
      <c r="H18" s="72">
        <v>0.0</v>
      </c>
      <c r="I18" s="113">
        <v>0.0</v>
      </c>
      <c r="J18" s="82">
        <v>0.0</v>
      </c>
      <c r="K18" s="82">
        <v>0.0</v>
      </c>
      <c r="L18" s="82">
        <v>11314.12</v>
      </c>
      <c r="M18" s="82">
        <v>0.0</v>
      </c>
      <c r="N18" s="82">
        <v>226285.23</v>
      </c>
      <c r="O18" s="82">
        <v>0.0</v>
      </c>
      <c r="P18" s="82">
        <v>189896.22</v>
      </c>
      <c r="Q18" s="82">
        <v>0.0</v>
      </c>
      <c r="R18" s="82">
        <v>0.0</v>
      </c>
      <c r="S18" s="82">
        <v>172465.87</v>
      </c>
      <c r="T18" s="82">
        <v>263919.68</v>
      </c>
      <c r="U18" s="82">
        <v>160404.68</v>
      </c>
      <c r="V18" s="82">
        <v>0.0</v>
      </c>
      <c r="W18" s="82">
        <v>0.0</v>
      </c>
      <c r="X18" s="82">
        <v>0.0</v>
      </c>
      <c r="Y18" s="82">
        <v>0.0</v>
      </c>
      <c r="Z18" s="82">
        <v>291262.56</v>
      </c>
      <c r="AA18" s="82">
        <v>0.0</v>
      </c>
      <c r="AB18" s="82">
        <v>34968.13</v>
      </c>
      <c r="AC18" s="82">
        <v>341346.43</v>
      </c>
      <c r="AD18" s="82">
        <v>40881.19</v>
      </c>
      <c r="AE18" s="82">
        <v>350983.37</v>
      </c>
      <c r="AF18" s="82">
        <v>0.0</v>
      </c>
      <c r="AG18" s="82">
        <v>154200.47</v>
      </c>
      <c r="AH18" s="82">
        <v>0.0</v>
      </c>
      <c r="AI18" s="82">
        <v>0.0</v>
      </c>
      <c r="AJ18" s="82">
        <v>0.0</v>
      </c>
      <c r="AK18" s="82">
        <v>48284.86</v>
      </c>
      <c r="AL18" s="82">
        <v>0.0</v>
      </c>
      <c r="AM18" s="82">
        <v>129362.6</v>
      </c>
      <c r="AN18" s="82">
        <v>135110.58</v>
      </c>
      <c r="AO18" s="82">
        <v>144812.89</v>
      </c>
      <c r="AP18" s="82">
        <v>90475.5</v>
      </c>
      <c r="AQ18" s="82">
        <v>127449.65</v>
      </c>
      <c r="AR18" s="82">
        <v>135164.97</v>
      </c>
      <c r="AS18" s="82">
        <v>0.0</v>
      </c>
      <c r="AT18" s="82">
        <v>0.0</v>
      </c>
      <c r="AU18" s="82">
        <v>0.0</v>
      </c>
      <c r="AV18" s="82">
        <v>0.0</v>
      </c>
      <c r="AW18" s="82">
        <v>160997.1</v>
      </c>
      <c r="AX18" s="82">
        <v>115978.61</v>
      </c>
      <c r="AY18" s="82">
        <v>0.0</v>
      </c>
      <c r="AZ18" s="82">
        <v>254973.22</v>
      </c>
      <c r="BA18" s="82">
        <v>0.0</v>
      </c>
      <c r="BB18" s="82">
        <v>136429.0</v>
      </c>
      <c r="BC18" s="82">
        <v>0.0</v>
      </c>
      <c r="BD18" s="82">
        <v>121378.0</v>
      </c>
    </row>
    <row r="19">
      <c r="A19" s="112" t="s">
        <v>114</v>
      </c>
      <c r="B19" s="72">
        <v>0.0</v>
      </c>
      <c r="C19" s="72">
        <v>0.0</v>
      </c>
      <c r="D19" s="72">
        <v>0.0</v>
      </c>
      <c r="E19" s="72">
        <v>0.0</v>
      </c>
      <c r="F19" s="70">
        <v>0.0</v>
      </c>
      <c r="G19" s="70">
        <v>0.0</v>
      </c>
      <c r="H19" s="70">
        <v>0.0</v>
      </c>
      <c r="I19" s="113">
        <v>0.0</v>
      </c>
      <c r="J19" s="82">
        <v>0.0</v>
      </c>
      <c r="K19" s="82">
        <v>0.0</v>
      </c>
      <c r="L19" s="82">
        <v>0.0</v>
      </c>
      <c r="M19" s="82">
        <v>0.0</v>
      </c>
      <c r="N19" s="82">
        <v>0.0</v>
      </c>
      <c r="O19" s="82">
        <v>0.0</v>
      </c>
      <c r="P19" s="82">
        <v>0.0</v>
      </c>
      <c r="Q19" s="82">
        <v>0.0</v>
      </c>
      <c r="R19" s="82">
        <v>0.0</v>
      </c>
      <c r="S19" s="82">
        <v>0.0</v>
      </c>
      <c r="T19" s="82">
        <v>16595.36</v>
      </c>
      <c r="U19" s="82">
        <v>0.0</v>
      </c>
      <c r="V19" s="82">
        <v>0.0</v>
      </c>
      <c r="W19" s="82">
        <v>0.0</v>
      </c>
      <c r="X19" s="82">
        <v>0.0</v>
      </c>
      <c r="Y19" s="82">
        <v>0.0</v>
      </c>
      <c r="Z19" s="82">
        <v>0.0</v>
      </c>
      <c r="AA19" s="82">
        <v>0.0</v>
      </c>
      <c r="AB19" s="82">
        <v>0.0</v>
      </c>
      <c r="AC19" s="82">
        <v>0.0</v>
      </c>
      <c r="AD19" s="82">
        <v>0.0</v>
      </c>
      <c r="AE19" s="82">
        <v>0.0</v>
      </c>
      <c r="AF19" s="82">
        <v>0.0</v>
      </c>
      <c r="AG19" s="82">
        <v>0.0</v>
      </c>
      <c r="AH19" s="82">
        <v>0.0</v>
      </c>
      <c r="AI19" s="82">
        <v>0.0</v>
      </c>
      <c r="AJ19" s="82">
        <v>0.0</v>
      </c>
      <c r="AK19" s="82">
        <v>0.0</v>
      </c>
      <c r="AL19" s="82">
        <v>0.0</v>
      </c>
      <c r="AM19" s="82">
        <v>0.0</v>
      </c>
      <c r="AN19" s="82">
        <v>0.0</v>
      </c>
      <c r="AO19" s="82">
        <v>0.0</v>
      </c>
      <c r="AP19" s="82">
        <v>0.0</v>
      </c>
      <c r="AQ19" s="82">
        <v>0.0</v>
      </c>
      <c r="AR19" s="82">
        <v>0.0</v>
      </c>
      <c r="AS19" s="82">
        <v>0.0</v>
      </c>
      <c r="AT19" s="82">
        <v>0.0</v>
      </c>
      <c r="AU19" s="82">
        <v>0.0</v>
      </c>
      <c r="AV19" s="82">
        <v>0.0</v>
      </c>
      <c r="AW19" s="82">
        <v>0.0</v>
      </c>
      <c r="AX19" s="82">
        <v>0.0</v>
      </c>
      <c r="AY19" s="82">
        <v>0.0</v>
      </c>
      <c r="AZ19" s="82">
        <v>0.0</v>
      </c>
      <c r="BA19" s="82">
        <v>0.0</v>
      </c>
      <c r="BB19" s="82">
        <v>0.0</v>
      </c>
      <c r="BC19" s="82">
        <v>0.0</v>
      </c>
      <c r="BD19" s="82">
        <v>0.0</v>
      </c>
    </row>
    <row r="20">
      <c r="A20" s="68" t="s">
        <v>44</v>
      </c>
      <c r="B20" s="82">
        <v>0.0</v>
      </c>
      <c r="C20" s="82">
        <v>0.0</v>
      </c>
      <c r="D20" s="82">
        <v>0.0</v>
      </c>
      <c r="E20" s="82">
        <v>0.0</v>
      </c>
      <c r="F20" s="82">
        <v>0.0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2">
        <v>0.0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v>0.0</v>
      </c>
      <c r="AG20" s="82">
        <v>0.0</v>
      </c>
      <c r="AH20" s="82">
        <v>0.0</v>
      </c>
      <c r="AI20" s="82">
        <v>0.0</v>
      </c>
      <c r="AJ20" s="82">
        <v>0.0</v>
      </c>
      <c r="AK20" s="82">
        <v>0.0</v>
      </c>
      <c r="AL20" s="82">
        <v>0.0</v>
      </c>
      <c r="AM20" s="82">
        <v>0.0</v>
      </c>
      <c r="AN20" s="82">
        <v>0.0</v>
      </c>
      <c r="AO20" s="82">
        <v>0.0</v>
      </c>
      <c r="AP20" s="82">
        <v>0.0</v>
      </c>
      <c r="AQ20" s="82">
        <v>0.0</v>
      </c>
      <c r="AR20" s="82">
        <v>0.0</v>
      </c>
      <c r="AS20" s="82">
        <v>0.0</v>
      </c>
      <c r="AT20" s="82">
        <v>0.0</v>
      </c>
      <c r="AU20" s="82">
        <v>0.0</v>
      </c>
      <c r="AV20" s="82">
        <v>0.0</v>
      </c>
      <c r="AW20" s="82">
        <v>0.0</v>
      </c>
      <c r="AX20" s="82">
        <v>0.0</v>
      </c>
      <c r="AY20" s="82">
        <v>0.0</v>
      </c>
      <c r="AZ20" s="82">
        <v>0.0</v>
      </c>
      <c r="BA20" s="82">
        <v>0.0</v>
      </c>
      <c r="BB20" s="82">
        <v>0.0</v>
      </c>
      <c r="BC20" s="82">
        <v>0.0</v>
      </c>
      <c r="BD20" s="82">
        <v>0.0</v>
      </c>
    </row>
    <row r="21">
      <c r="A21" s="112" t="s">
        <v>95</v>
      </c>
      <c r="B21" s="72">
        <v>100731.75</v>
      </c>
      <c r="C21" s="72">
        <v>63155.38</v>
      </c>
      <c r="D21" s="72">
        <v>0.0</v>
      </c>
      <c r="E21" s="72">
        <v>104355.19</v>
      </c>
      <c r="F21" s="72">
        <v>0.0</v>
      </c>
      <c r="G21" s="72">
        <v>100439.2</v>
      </c>
      <c r="H21" s="72">
        <v>198541.98</v>
      </c>
      <c r="I21" s="113">
        <v>195805.17</v>
      </c>
      <c r="J21" s="82">
        <v>106337.45</v>
      </c>
      <c r="K21" s="82">
        <v>105440.87</v>
      </c>
      <c r="L21" s="82">
        <v>106273.8</v>
      </c>
      <c r="M21" s="82">
        <v>103825.8</v>
      </c>
      <c r="N21" s="82">
        <v>0.0</v>
      </c>
      <c r="O21" s="82">
        <v>0.0</v>
      </c>
      <c r="P21" s="82">
        <v>103967.7</v>
      </c>
      <c r="Q21" s="82">
        <v>0.0</v>
      </c>
      <c r="R21" s="82">
        <v>103123.07</v>
      </c>
      <c r="S21" s="82">
        <v>0.0</v>
      </c>
      <c r="T21" s="82">
        <v>0.0</v>
      </c>
      <c r="U21" s="82">
        <v>0.0</v>
      </c>
      <c r="V21" s="82">
        <v>214037.21</v>
      </c>
      <c r="W21" s="82">
        <v>0.0</v>
      </c>
      <c r="X21" s="82">
        <v>0.0</v>
      </c>
      <c r="Y21" s="82">
        <v>0.0</v>
      </c>
      <c r="Z21" s="82">
        <v>0.0</v>
      </c>
      <c r="AA21" s="82">
        <v>107751.39</v>
      </c>
      <c r="AB21" s="82">
        <v>107626.93</v>
      </c>
      <c r="AC21" s="82">
        <v>0.0</v>
      </c>
      <c r="AD21" s="82">
        <v>96248.83</v>
      </c>
      <c r="AE21" s="82">
        <v>0.0</v>
      </c>
      <c r="AF21" s="82">
        <v>94871.65</v>
      </c>
      <c r="AG21" s="82">
        <v>0.0</v>
      </c>
      <c r="AH21" s="82">
        <v>0.0</v>
      </c>
      <c r="AI21" s="82">
        <v>0.0</v>
      </c>
      <c r="AJ21" s="82">
        <v>0.0</v>
      </c>
      <c r="AK21" s="82">
        <v>0.0</v>
      </c>
      <c r="AL21" s="82">
        <v>0.0</v>
      </c>
      <c r="AM21" s="82">
        <v>0.0</v>
      </c>
      <c r="AN21" s="82">
        <v>0.0</v>
      </c>
      <c r="AO21" s="82">
        <v>113067.9</v>
      </c>
      <c r="AP21" s="82">
        <v>0.0</v>
      </c>
      <c r="AQ21" s="82">
        <v>0.0</v>
      </c>
      <c r="AR21" s="82">
        <v>229058.06</v>
      </c>
      <c r="AS21" s="82">
        <v>0.0</v>
      </c>
      <c r="AT21" s="82">
        <v>0.0</v>
      </c>
      <c r="AU21" s="82">
        <v>108017.19</v>
      </c>
      <c r="AV21" s="82">
        <v>0.0</v>
      </c>
      <c r="AW21" s="82">
        <v>0.0</v>
      </c>
      <c r="AX21" s="82">
        <v>113112.29</v>
      </c>
      <c r="AY21" s="82">
        <v>0.0</v>
      </c>
      <c r="AZ21" s="82">
        <v>112775.69</v>
      </c>
      <c r="BA21" s="82">
        <v>0.0</v>
      </c>
      <c r="BB21" s="82">
        <v>0.0</v>
      </c>
      <c r="BC21" s="82">
        <v>0.0</v>
      </c>
      <c r="BD21" s="82">
        <v>112654.0</v>
      </c>
    </row>
    <row r="22">
      <c r="A22" s="112" t="s">
        <v>45</v>
      </c>
      <c r="B22" s="72">
        <v>97738.9</v>
      </c>
      <c r="C22" s="72">
        <v>0.0</v>
      </c>
      <c r="D22" s="72">
        <v>0.0</v>
      </c>
      <c r="E22" s="72">
        <v>84723.56</v>
      </c>
      <c r="F22" s="72">
        <v>0.0</v>
      </c>
      <c r="G22" s="72">
        <v>0.0</v>
      </c>
      <c r="H22" s="72">
        <v>99228.81</v>
      </c>
      <c r="I22" s="113">
        <v>27933.98</v>
      </c>
      <c r="J22" s="82">
        <v>0.0</v>
      </c>
      <c r="K22" s="82">
        <v>0.0</v>
      </c>
      <c r="L22" s="82">
        <v>67567.5</v>
      </c>
      <c r="M22" s="82">
        <v>0.0</v>
      </c>
      <c r="N22" s="82">
        <v>0.0</v>
      </c>
      <c r="O22" s="82">
        <v>0.0</v>
      </c>
      <c r="P22" s="82">
        <v>30917.03</v>
      </c>
      <c r="Q22" s="82">
        <v>0.0</v>
      </c>
      <c r="R22" s="82">
        <v>54160.76</v>
      </c>
      <c r="S22" s="82">
        <v>0.0</v>
      </c>
      <c r="T22" s="82">
        <v>0.0</v>
      </c>
      <c r="U22" s="82">
        <v>121725.83</v>
      </c>
      <c r="V22" s="82">
        <v>0.0</v>
      </c>
      <c r="W22" s="82">
        <v>0.0</v>
      </c>
      <c r="X22" s="82">
        <v>0.0</v>
      </c>
      <c r="Y22" s="82">
        <v>0.0</v>
      </c>
      <c r="Z22" s="82">
        <v>2201.36</v>
      </c>
      <c r="AA22" s="82">
        <v>0.0</v>
      </c>
      <c r="AB22" s="82">
        <v>225584.7</v>
      </c>
      <c r="AC22" s="82">
        <v>0.0</v>
      </c>
      <c r="AD22" s="82">
        <v>0.0</v>
      </c>
      <c r="AE22" s="82">
        <v>0.0</v>
      </c>
      <c r="AF22" s="82">
        <v>0.0</v>
      </c>
      <c r="AG22" s="82">
        <v>0.0</v>
      </c>
      <c r="AH22" s="82">
        <v>0.0</v>
      </c>
      <c r="AI22" s="82">
        <v>0.0</v>
      </c>
      <c r="AJ22" s="82">
        <v>0.0</v>
      </c>
      <c r="AK22" s="82">
        <v>10.8</v>
      </c>
      <c r="AL22" s="82">
        <v>279150.0</v>
      </c>
      <c r="AM22" s="82">
        <v>0.0</v>
      </c>
      <c r="AN22" s="82">
        <v>85536.0</v>
      </c>
      <c r="AO22" s="82">
        <v>0.0</v>
      </c>
      <c r="AP22" s="82">
        <v>0.0</v>
      </c>
      <c r="AQ22" s="82">
        <v>49920.0</v>
      </c>
      <c r="AR22" s="82">
        <v>0.0</v>
      </c>
      <c r="AS22" s="82">
        <v>0.0</v>
      </c>
      <c r="AT22" s="82">
        <v>1839.18</v>
      </c>
      <c r="AU22" s="82">
        <v>0.0</v>
      </c>
      <c r="AV22" s="82">
        <v>0.0</v>
      </c>
      <c r="AW22" s="82">
        <v>0.0</v>
      </c>
      <c r="AX22" s="82">
        <v>0.0</v>
      </c>
      <c r="AY22" s="82">
        <v>28320.0</v>
      </c>
      <c r="AZ22" s="82">
        <v>0.0</v>
      </c>
      <c r="BA22" s="82">
        <v>0.0</v>
      </c>
      <c r="BB22" s="82">
        <v>0.0</v>
      </c>
      <c r="BC22" s="82">
        <v>0.0</v>
      </c>
      <c r="BD22" s="82">
        <v>0.0</v>
      </c>
    </row>
    <row r="23">
      <c r="A23" s="112" t="s">
        <v>27</v>
      </c>
      <c r="B23" s="72">
        <v>6307493.28</v>
      </c>
      <c r="C23" s="72">
        <v>1503214.08</v>
      </c>
      <c r="D23" s="72">
        <v>1.235397213E7</v>
      </c>
      <c r="E23" s="72">
        <v>1697710.87</v>
      </c>
      <c r="F23" s="70">
        <v>0.0</v>
      </c>
      <c r="G23" s="70">
        <v>1570113.48</v>
      </c>
      <c r="H23" s="70">
        <v>45532.56</v>
      </c>
      <c r="I23" s="113">
        <v>1629606.07</v>
      </c>
      <c r="J23" s="82">
        <v>549368.52</v>
      </c>
      <c r="K23" s="82">
        <v>387944.18</v>
      </c>
      <c r="L23" s="82">
        <v>687674.02</v>
      </c>
      <c r="M23" s="82">
        <v>1953465.89</v>
      </c>
      <c r="N23" s="82">
        <v>3341837.0</v>
      </c>
      <c r="O23" s="82">
        <v>947629.03</v>
      </c>
      <c r="P23" s="82">
        <v>3737757.28</v>
      </c>
      <c r="Q23" s="82">
        <v>1103841.24</v>
      </c>
      <c r="R23" s="82">
        <v>1149114.12</v>
      </c>
      <c r="S23" s="82">
        <v>5121328.87</v>
      </c>
      <c r="T23" s="82">
        <v>1416682.96</v>
      </c>
      <c r="U23" s="82">
        <v>5688949.67</v>
      </c>
      <c r="V23" s="82">
        <v>125020.26</v>
      </c>
      <c r="W23" s="82">
        <v>434994.06</v>
      </c>
      <c r="X23" s="82">
        <v>1.673086873E7</v>
      </c>
      <c r="Y23" s="82">
        <v>4295857.49</v>
      </c>
      <c r="Z23" s="82">
        <v>8340551.97</v>
      </c>
      <c r="AA23" s="82">
        <v>983134.21</v>
      </c>
      <c r="AB23" s="82">
        <v>4768398.74</v>
      </c>
      <c r="AC23" s="82">
        <v>1.349638361E7</v>
      </c>
      <c r="AD23" s="82">
        <v>970330.79</v>
      </c>
      <c r="AE23" s="82">
        <v>1.531945724E7</v>
      </c>
      <c r="AF23" s="82">
        <v>2.763670971E7</v>
      </c>
      <c r="AG23" s="82">
        <v>2830786.49</v>
      </c>
      <c r="AH23" s="82">
        <v>502884.42</v>
      </c>
      <c r="AI23" s="82">
        <v>0.0</v>
      </c>
      <c r="AJ23" s="82">
        <v>1365141.11</v>
      </c>
      <c r="AK23" s="82">
        <v>2269650.68</v>
      </c>
      <c r="AL23" s="82">
        <v>3112837.43</v>
      </c>
      <c r="AM23" s="82">
        <v>1.179854263E7</v>
      </c>
      <c r="AN23" s="82">
        <v>5839739.63</v>
      </c>
      <c r="AO23" s="82">
        <v>8128010.07</v>
      </c>
      <c r="AP23" s="82">
        <v>359774.93</v>
      </c>
      <c r="AQ23" s="82">
        <v>3509357.15</v>
      </c>
      <c r="AR23" s="82">
        <v>4751620.89</v>
      </c>
      <c r="AS23" s="82">
        <v>914857.33</v>
      </c>
      <c r="AT23" s="82">
        <v>3397864.68</v>
      </c>
      <c r="AU23" s="82">
        <v>0.0</v>
      </c>
      <c r="AV23" s="82">
        <v>681695.79</v>
      </c>
      <c r="AW23" s="82">
        <v>3758303.41</v>
      </c>
      <c r="AX23" s="82">
        <v>2237991.19</v>
      </c>
      <c r="AY23" s="82">
        <v>1514334.16</v>
      </c>
      <c r="AZ23" s="82">
        <v>1.752397584E7</v>
      </c>
      <c r="BA23" s="82">
        <v>3928390.0</v>
      </c>
      <c r="BB23" s="82">
        <v>226487.0</v>
      </c>
      <c r="BC23" s="82">
        <v>6718154.0</v>
      </c>
      <c r="BD23" s="82">
        <v>2120911.0</v>
      </c>
    </row>
    <row r="24">
      <c r="A24" s="112" t="s">
        <v>115</v>
      </c>
      <c r="B24" s="72">
        <v>0.0</v>
      </c>
      <c r="C24" s="72">
        <v>0.0</v>
      </c>
      <c r="D24" s="72">
        <v>0.0</v>
      </c>
      <c r="E24" s="72">
        <v>37530.0</v>
      </c>
      <c r="F24" s="70">
        <v>0.0</v>
      </c>
      <c r="G24" s="70">
        <v>0.0</v>
      </c>
      <c r="H24" s="70">
        <v>0.0</v>
      </c>
      <c r="I24" s="113">
        <v>0.0</v>
      </c>
      <c r="J24" s="82">
        <v>0.0</v>
      </c>
      <c r="K24" s="82">
        <v>0.0</v>
      </c>
      <c r="L24" s="82">
        <v>0.0</v>
      </c>
      <c r="M24" s="82">
        <v>0.0</v>
      </c>
      <c r="N24" s="82">
        <v>0.0</v>
      </c>
      <c r="O24" s="82">
        <v>0.0</v>
      </c>
      <c r="P24" s="82">
        <v>0.0</v>
      </c>
      <c r="Q24" s="82">
        <v>0.0</v>
      </c>
      <c r="R24" s="82">
        <v>0.0</v>
      </c>
      <c r="S24" s="82">
        <v>0.0</v>
      </c>
      <c r="T24" s="82">
        <v>0.0</v>
      </c>
      <c r="U24" s="82">
        <v>0.0</v>
      </c>
      <c r="V24" s="82">
        <v>0.0</v>
      </c>
      <c r="W24" s="82">
        <v>0.0</v>
      </c>
      <c r="X24" s="82">
        <v>0.0</v>
      </c>
      <c r="Y24" s="82">
        <v>0.0</v>
      </c>
      <c r="Z24" s="82">
        <v>0.0</v>
      </c>
      <c r="AA24" s="82">
        <v>0.0</v>
      </c>
      <c r="AB24" s="82">
        <v>0.0</v>
      </c>
      <c r="AC24" s="82">
        <v>0.0</v>
      </c>
      <c r="AD24" s="82">
        <v>0.0</v>
      </c>
      <c r="AE24" s="82">
        <v>0.0</v>
      </c>
      <c r="AF24" s="82">
        <v>0.0</v>
      </c>
      <c r="AG24" s="82">
        <v>0.0</v>
      </c>
      <c r="AH24" s="82">
        <v>0.0</v>
      </c>
      <c r="AI24" s="82">
        <v>0.0</v>
      </c>
      <c r="AJ24" s="82">
        <v>0.0</v>
      </c>
      <c r="AK24" s="82">
        <v>0.0</v>
      </c>
      <c r="AL24" s="82">
        <v>0.0</v>
      </c>
      <c r="AM24" s="82">
        <v>0.0</v>
      </c>
      <c r="AN24" s="82">
        <v>0.0</v>
      </c>
      <c r="AO24" s="82">
        <v>0.0</v>
      </c>
      <c r="AP24" s="82">
        <v>0.0</v>
      </c>
      <c r="AQ24" s="82">
        <v>0.0</v>
      </c>
      <c r="AR24" s="82">
        <v>0.0</v>
      </c>
      <c r="AS24" s="82">
        <v>0.0</v>
      </c>
      <c r="AT24" s="82">
        <v>0.0</v>
      </c>
      <c r="AU24" s="82">
        <v>0.0</v>
      </c>
      <c r="AV24" s="82">
        <v>0.0</v>
      </c>
      <c r="AW24" s="82">
        <v>0.0</v>
      </c>
      <c r="AX24" s="82">
        <v>0.0</v>
      </c>
      <c r="AY24" s="82">
        <v>0.0</v>
      </c>
      <c r="AZ24" s="82">
        <v>0.0</v>
      </c>
      <c r="BA24" s="82">
        <v>0.0</v>
      </c>
      <c r="BB24" s="82">
        <v>0.0</v>
      </c>
      <c r="BC24" s="82">
        <v>0.0</v>
      </c>
      <c r="BD24" s="82">
        <v>0.0</v>
      </c>
    </row>
    <row r="25">
      <c r="A25" s="112" t="s">
        <v>116</v>
      </c>
      <c r="B25" s="72">
        <v>0.0</v>
      </c>
      <c r="C25" s="72">
        <v>0.0</v>
      </c>
      <c r="D25" s="72">
        <v>0.0</v>
      </c>
      <c r="E25" s="70">
        <v>0.0</v>
      </c>
      <c r="F25" s="70">
        <v>0.0</v>
      </c>
      <c r="G25" s="70">
        <v>0.0</v>
      </c>
      <c r="H25" s="70">
        <v>0.0</v>
      </c>
      <c r="I25" s="113">
        <v>0.0</v>
      </c>
      <c r="J25" s="82">
        <v>0.0</v>
      </c>
      <c r="K25" s="82">
        <v>0.0</v>
      </c>
      <c r="L25" s="82">
        <v>0.0</v>
      </c>
      <c r="M25" s="82">
        <v>0.0</v>
      </c>
      <c r="N25" s="82">
        <v>0.0</v>
      </c>
      <c r="O25" s="82">
        <v>0.0</v>
      </c>
      <c r="P25" s="82">
        <v>0.0</v>
      </c>
      <c r="Q25" s="82">
        <v>0.0</v>
      </c>
      <c r="R25" s="82">
        <v>0.0</v>
      </c>
      <c r="S25" s="82">
        <v>0.0</v>
      </c>
      <c r="T25" s="82">
        <v>0.0</v>
      </c>
      <c r="U25" s="82">
        <v>0.0</v>
      </c>
      <c r="V25" s="82">
        <v>0.0</v>
      </c>
      <c r="W25" s="82">
        <v>0.0</v>
      </c>
      <c r="X25" s="82">
        <v>0.0</v>
      </c>
      <c r="Y25" s="82">
        <v>0.0</v>
      </c>
      <c r="Z25" s="82">
        <v>0.0</v>
      </c>
      <c r="AA25" s="82">
        <v>0.0</v>
      </c>
      <c r="AB25" s="82">
        <v>0.0</v>
      </c>
      <c r="AC25" s="82">
        <v>0.0</v>
      </c>
      <c r="AD25" s="82">
        <v>0.0</v>
      </c>
      <c r="AE25" s="82">
        <v>0.0</v>
      </c>
      <c r="AF25" s="82">
        <v>0.0</v>
      </c>
      <c r="AG25" s="82">
        <v>0.0</v>
      </c>
      <c r="AH25" s="82">
        <v>0.0</v>
      </c>
      <c r="AI25" s="82">
        <v>0.0</v>
      </c>
      <c r="AJ25" s="82">
        <v>0.0</v>
      </c>
      <c r="AK25" s="82">
        <v>0.0</v>
      </c>
      <c r="AL25" s="82">
        <v>0.0</v>
      </c>
      <c r="AM25" s="82">
        <v>0.0</v>
      </c>
      <c r="AN25" s="82">
        <v>0.0</v>
      </c>
      <c r="AO25" s="82">
        <v>0.0</v>
      </c>
      <c r="AP25" s="82">
        <v>0.0</v>
      </c>
      <c r="AQ25" s="82">
        <v>0.0</v>
      </c>
      <c r="AR25" s="82">
        <v>35040.0</v>
      </c>
      <c r="AS25" s="82">
        <v>0.0</v>
      </c>
      <c r="AT25" s="82">
        <v>0.0</v>
      </c>
      <c r="AU25" s="82">
        <v>0.0</v>
      </c>
      <c r="AV25" s="82">
        <v>0.0</v>
      </c>
      <c r="AW25" s="82">
        <v>0.0</v>
      </c>
      <c r="AX25" s="82">
        <v>0.0</v>
      </c>
      <c r="AY25" s="82">
        <v>0.0</v>
      </c>
      <c r="AZ25" s="82">
        <v>0.0</v>
      </c>
      <c r="BA25" s="82">
        <v>0.0</v>
      </c>
      <c r="BB25" s="82">
        <v>0.0</v>
      </c>
      <c r="BC25" s="82">
        <v>0.0</v>
      </c>
      <c r="BD25" s="82">
        <v>0.0</v>
      </c>
    </row>
    <row r="26">
      <c r="A26" s="112" t="s">
        <v>46</v>
      </c>
      <c r="B26" s="72">
        <v>0.0</v>
      </c>
      <c r="C26" s="72">
        <v>2060789.85</v>
      </c>
      <c r="D26" s="72">
        <v>2542340.17</v>
      </c>
      <c r="E26" s="72">
        <v>0.0</v>
      </c>
      <c r="F26" s="72">
        <v>192038.38</v>
      </c>
      <c r="G26" s="72">
        <v>992891.83</v>
      </c>
      <c r="H26" s="72">
        <v>0.0</v>
      </c>
      <c r="I26" s="113">
        <v>1648472.82</v>
      </c>
      <c r="J26" s="82">
        <v>1022168.32</v>
      </c>
      <c r="K26" s="82">
        <v>0.0</v>
      </c>
      <c r="L26" s="82">
        <v>0.0</v>
      </c>
      <c r="M26" s="82">
        <v>0.0</v>
      </c>
      <c r="N26" s="82">
        <v>31278.18</v>
      </c>
      <c r="O26" s="82">
        <v>1529373.59</v>
      </c>
      <c r="P26" s="82">
        <v>1525081.24</v>
      </c>
      <c r="Q26" s="82">
        <v>0.0</v>
      </c>
      <c r="R26" s="82">
        <v>2025047.28</v>
      </c>
      <c r="S26" s="82">
        <v>934132.14</v>
      </c>
      <c r="T26" s="82">
        <v>3377.19</v>
      </c>
      <c r="U26" s="82">
        <v>2341416.76</v>
      </c>
      <c r="V26" s="82">
        <v>0.0</v>
      </c>
      <c r="W26" s="82">
        <v>1400618.79</v>
      </c>
      <c r="X26" s="82">
        <v>205100.85</v>
      </c>
      <c r="Y26" s="82">
        <v>158899.66</v>
      </c>
      <c r="Z26" s="82">
        <v>1963018.09</v>
      </c>
      <c r="AA26" s="82">
        <v>0.0</v>
      </c>
      <c r="AB26" s="82">
        <v>4185123.93</v>
      </c>
      <c r="AC26" s="82">
        <v>0.0</v>
      </c>
      <c r="AD26" s="82">
        <v>2210941.76</v>
      </c>
      <c r="AE26" s="82">
        <v>1451226.32</v>
      </c>
      <c r="AF26" s="82">
        <v>0.0</v>
      </c>
      <c r="AG26" s="82">
        <v>173078.43</v>
      </c>
      <c r="AH26" s="82">
        <v>2826798.03</v>
      </c>
      <c r="AI26" s="82">
        <v>0.0</v>
      </c>
      <c r="AJ26" s="82">
        <v>1004848.24</v>
      </c>
      <c r="AK26" s="82">
        <v>1639495.12</v>
      </c>
      <c r="AL26" s="82">
        <v>0.0</v>
      </c>
      <c r="AM26" s="82">
        <v>1609958.8</v>
      </c>
      <c r="AN26" s="82">
        <v>1262042.28</v>
      </c>
      <c r="AO26" s="82">
        <v>0.0</v>
      </c>
      <c r="AP26" s="82">
        <v>1145524.32</v>
      </c>
      <c r="AQ26" s="82">
        <v>1569299.35</v>
      </c>
      <c r="AR26" s="82">
        <v>1408288.32</v>
      </c>
      <c r="AS26" s="82">
        <v>1053722.09</v>
      </c>
      <c r="AT26" s="82">
        <v>69059.52</v>
      </c>
      <c r="AU26" s="82">
        <v>10000.0</v>
      </c>
      <c r="AV26" s="82">
        <v>0.0</v>
      </c>
      <c r="AW26" s="82">
        <v>0.0</v>
      </c>
      <c r="AX26" s="82">
        <v>0.0</v>
      </c>
      <c r="AY26" s="82">
        <v>1279709.26</v>
      </c>
      <c r="AZ26" s="82">
        <v>1634182.16</v>
      </c>
      <c r="BA26" s="82">
        <v>1494381.0</v>
      </c>
      <c r="BB26" s="82">
        <v>0.0</v>
      </c>
      <c r="BC26" s="82">
        <v>1313861.0</v>
      </c>
      <c r="BD26" s="82">
        <v>1352471.0</v>
      </c>
    </row>
    <row r="27">
      <c r="A27" s="112" t="s">
        <v>117</v>
      </c>
      <c r="B27" s="72">
        <v>0.0</v>
      </c>
      <c r="C27" s="72">
        <v>0.0</v>
      </c>
      <c r="D27" s="72">
        <v>0.0</v>
      </c>
      <c r="E27" s="72">
        <v>0.0</v>
      </c>
      <c r="F27" s="72">
        <v>0.0</v>
      </c>
      <c r="G27" s="72">
        <v>0.0</v>
      </c>
      <c r="H27" s="72">
        <v>0.0</v>
      </c>
      <c r="I27" s="113">
        <v>0.0</v>
      </c>
      <c r="J27" s="82">
        <v>0.0</v>
      </c>
      <c r="K27" s="82">
        <v>0.0</v>
      </c>
      <c r="L27" s="82">
        <v>21690.0</v>
      </c>
      <c r="M27" s="82">
        <v>0.0</v>
      </c>
      <c r="N27" s="82">
        <v>0.0</v>
      </c>
      <c r="O27" s="82">
        <v>0.0</v>
      </c>
      <c r="P27" s="82">
        <v>0.0</v>
      </c>
      <c r="Q27" s="82">
        <v>0.0</v>
      </c>
      <c r="R27" s="82">
        <v>0.0</v>
      </c>
      <c r="S27" s="82">
        <v>0.0</v>
      </c>
      <c r="T27" s="82">
        <v>0.0</v>
      </c>
      <c r="U27" s="82">
        <v>0.0</v>
      </c>
      <c r="V27" s="82">
        <v>0.0</v>
      </c>
      <c r="W27" s="82">
        <v>0.0</v>
      </c>
      <c r="X27" s="82">
        <v>0.0</v>
      </c>
      <c r="Y27" s="82">
        <v>0.0</v>
      </c>
      <c r="Z27" s="82">
        <v>0.0</v>
      </c>
      <c r="AA27" s="82">
        <v>0.0</v>
      </c>
      <c r="AB27" s="82">
        <v>24838.65</v>
      </c>
      <c r="AC27" s="82">
        <v>0.0</v>
      </c>
      <c r="AD27" s="82">
        <v>0.0</v>
      </c>
      <c r="AE27" s="82">
        <v>81513.24</v>
      </c>
      <c r="AF27" s="82">
        <v>24330.74</v>
      </c>
      <c r="AG27" s="82">
        <v>0.0</v>
      </c>
      <c r="AH27" s="82">
        <v>44443.9</v>
      </c>
      <c r="AI27" s="82">
        <v>24337.75</v>
      </c>
      <c r="AJ27" s="82">
        <v>57875.29</v>
      </c>
      <c r="AK27" s="82">
        <v>31636.38</v>
      </c>
      <c r="AL27" s="82">
        <v>0.0</v>
      </c>
      <c r="AM27" s="82">
        <v>0.0</v>
      </c>
      <c r="AN27" s="82">
        <v>24566.21</v>
      </c>
      <c r="AO27" s="82">
        <v>0.0</v>
      </c>
      <c r="AP27" s="82">
        <v>0.0</v>
      </c>
      <c r="AQ27" s="82">
        <v>0.0</v>
      </c>
      <c r="AR27" s="82">
        <v>0.0</v>
      </c>
      <c r="AS27" s="82">
        <v>35332.42</v>
      </c>
      <c r="AT27" s="82">
        <v>0.0</v>
      </c>
      <c r="AU27" s="82">
        <v>26962.27</v>
      </c>
      <c r="AV27" s="82">
        <v>0.0</v>
      </c>
      <c r="AW27" s="82">
        <v>0.0</v>
      </c>
      <c r="AX27" s="82">
        <v>0.0</v>
      </c>
      <c r="AY27" s="82">
        <v>0.0</v>
      </c>
      <c r="AZ27" s="82">
        <v>0.0</v>
      </c>
      <c r="BA27" s="82">
        <v>0.0</v>
      </c>
      <c r="BB27" s="82">
        <v>0.0</v>
      </c>
      <c r="BC27" s="82">
        <v>0.0</v>
      </c>
      <c r="BD27" s="82">
        <v>0.0</v>
      </c>
    </row>
    <row r="28">
      <c r="A28" s="112" t="s">
        <v>118</v>
      </c>
      <c r="B28" s="72">
        <v>0.0</v>
      </c>
      <c r="C28" s="72">
        <v>0.0</v>
      </c>
      <c r="D28" s="72">
        <v>0.0</v>
      </c>
      <c r="E28" s="72">
        <v>0.0</v>
      </c>
      <c r="F28" s="72">
        <v>0.0</v>
      </c>
      <c r="G28" s="72">
        <v>0.0</v>
      </c>
      <c r="H28" s="72">
        <v>0.0</v>
      </c>
      <c r="I28" s="113">
        <v>0.0</v>
      </c>
      <c r="J28" s="82">
        <v>0.0</v>
      </c>
      <c r="K28" s="82">
        <v>0.0</v>
      </c>
      <c r="L28" s="82">
        <v>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2">
        <v>0.0</v>
      </c>
      <c r="T28" s="82">
        <v>0.0</v>
      </c>
      <c r="U28" s="82">
        <v>16963.19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0.0</v>
      </c>
      <c r="AC28" s="82">
        <v>0.0</v>
      </c>
      <c r="AD28" s="82">
        <v>0.0</v>
      </c>
      <c r="AE28" s="82">
        <v>0.0</v>
      </c>
      <c r="AF28" s="82">
        <v>0.0</v>
      </c>
      <c r="AG28" s="82">
        <v>0.0</v>
      </c>
      <c r="AH28" s="82">
        <v>0.0</v>
      </c>
      <c r="AI28" s="82">
        <v>0.0</v>
      </c>
      <c r="AJ28" s="82">
        <v>0.0</v>
      </c>
      <c r="AK28" s="82">
        <v>0.0</v>
      </c>
      <c r="AL28" s="82">
        <v>0.0</v>
      </c>
      <c r="AM28" s="82">
        <v>0.0</v>
      </c>
      <c r="AN28" s="82">
        <v>0.0</v>
      </c>
      <c r="AO28" s="82">
        <v>0.0</v>
      </c>
      <c r="AP28" s="82">
        <v>0.0</v>
      </c>
      <c r="AQ28" s="82">
        <v>0.0</v>
      </c>
      <c r="AR28" s="82">
        <v>0.0</v>
      </c>
      <c r="AS28" s="82">
        <v>0.0</v>
      </c>
      <c r="AT28" s="82">
        <v>0.0</v>
      </c>
      <c r="AU28" s="82">
        <v>0.0</v>
      </c>
      <c r="AV28" s="82">
        <v>0.0</v>
      </c>
      <c r="AW28" s="82">
        <v>0.0</v>
      </c>
      <c r="AX28" s="82">
        <v>0.0</v>
      </c>
      <c r="AY28" s="82">
        <v>0.0</v>
      </c>
      <c r="AZ28" s="82">
        <v>0.0</v>
      </c>
      <c r="BA28" s="82">
        <v>0.0</v>
      </c>
      <c r="BB28" s="82">
        <v>0.0</v>
      </c>
      <c r="BC28" s="82">
        <v>0.0</v>
      </c>
      <c r="BD28" s="82">
        <v>0.0</v>
      </c>
    </row>
    <row r="29">
      <c r="A29" s="112" t="s">
        <v>119</v>
      </c>
      <c r="B29" s="72">
        <v>0.0</v>
      </c>
      <c r="C29" s="72">
        <v>0.0</v>
      </c>
      <c r="D29" s="72">
        <v>0.0</v>
      </c>
      <c r="E29" s="70">
        <v>0.0</v>
      </c>
      <c r="F29" s="72">
        <v>0.0</v>
      </c>
      <c r="G29" s="72">
        <v>0.0</v>
      </c>
      <c r="H29" s="72">
        <v>0.0</v>
      </c>
      <c r="I29" s="113">
        <v>0.0</v>
      </c>
      <c r="J29" s="82">
        <v>0.0</v>
      </c>
      <c r="K29" s="82">
        <v>0.0</v>
      </c>
      <c r="L29" s="82">
        <v>0.0</v>
      </c>
      <c r="M29" s="82">
        <v>0.0</v>
      </c>
      <c r="N29" s="82">
        <v>0.0</v>
      </c>
      <c r="O29" s="82">
        <v>0.0</v>
      </c>
      <c r="P29" s="82">
        <v>0.0</v>
      </c>
      <c r="Q29" s="82">
        <v>0.0</v>
      </c>
      <c r="R29" s="82">
        <v>0.0</v>
      </c>
      <c r="S29" s="82">
        <v>0.0</v>
      </c>
      <c r="T29" s="82">
        <v>0.0</v>
      </c>
      <c r="U29" s="82">
        <v>0.0</v>
      </c>
      <c r="V29" s="82">
        <v>0.0</v>
      </c>
      <c r="W29" s="82">
        <v>0.0</v>
      </c>
      <c r="X29" s="82">
        <v>0.0</v>
      </c>
      <c r="Y29" s="82">
        <v>0.0</v>
      </c>
      <c r="Z29" s="82">
        <v>0.0</v>
      </c>
      <c r="AA29" s="82">
        <v>0.0</v>
      </c>
      <c r="AB29" s="82">
        <v>0.0</v>
      </c>
      <c r="AC29" s="82">
        <v>0.0</v>
      </c>
      <c r="AD29" s="82">
        <v>0.0</v>
      </c>
      <c r="AE29" s="82">
        <v>0.0</v>
      </c>
      <c r="AF29" s="82">
        <v>0.0</v>
      </c>
      <c r="AG29" s="82">
        <v>0.0</v>
      </c>
      <c r="AH29" s="82">
        <v>0.0</v>
      </c>
      <c r="AI29" s="82">
        <v>0.0</v>
      </c>
      <c r="AJ29" s="82">
        <v>0.0</v>
      </c>
      <c r="AK29" s="82">
        <v>0.0</v>
      </c>
      <c r="AL29" s="82">
        <v>0.0</v>
      </c>
      <c r="AM29" s="82">
        <v>0.0</v>
      </c>
      <c r="AN29" s="82">
        <v>0.0</v>
      </c>
      <c r="AO29" s="82">
        <v>0.0</v>
      </c>
      <c r="AP29" s="82">
        <v>0.0</v>
      </c>
      <c r="AQ29" s="82">
        <v>0.0</v>
      </c>
      <c r="AR29" s="82">
        <v>0.0</v>
      </c>
      <c r="AS29" s="82">
        <v>0.0</v>
      </c>
      <c r="AT29" s="82">
        <v>0.0</v>
      </c>
      <c r="AU29" s="82">
        <v>0.0</v>
      </c>
      <c r="AV29" s="82">
        <v>0.0</v>
      </c>
      <c r="AW29" s="82">
        <v>0.0</v>
      </c>
      <c r="AX29" s="82">
        <v>0.0</v>
      </c>
      <c r="AY29" s="82">
        <v>0.0</v>
      </c>
      <c r="AZ29" s="82">
        <v>0.0</v>
      </c>
      <c r="BA29" s="82">
        <v>563990.0</v>
      </c>
      <c r="BB29" s="82">
        <v>0.0</v>
      </c>
      <c r="BC29" s="82">
        <v>0.0</v>
      </c>
      <c r="BD29" s="82">
        <v>0.0</v>
      </c>
    </row>
    <row r="30">
      <c r="A30" s="112" t="s">
        <v>47</v>
      </c>
      <c r="B30" s="72">
        <v>0.0</v>
      </c>
      <c r="C30" s="72">
        <v>0.0</v>
      </c>
      <c r="D30" s="72">
        <v>0.0</v>
      </c>
      <c r="E30" s="72">
        <v>0.0</v>
      </c>
      <c r="F30" s="70">
        <v>0.0</v>
      </c>
      <c r="G30" s="72">
        <v>0.0</v>
      </c>
      <c r="H30" s="72">
        <v>0.0</v>
      </c>
      <c r="I30" s="113">
        <v>0.0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2">
        <v>0.0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v>0.0</v>
      </c>
      <c r="AG30" s="82">
        <v>0.0</v>
      </c>
      <c r="AH30" s="82">
        <v>126658.68</v>
      </c>
      <c r="AI30" s="82">
        <v>0.0</v>
      </c>
      <c r="AJ30" s="82">
        <v>0.0</v>
      </c>
      <c r="AK30" s="82">
        <v>0.0</v>
      </c>
      <c r="AL30" s="82">
        <v>0.0</v>
      </c>
      <c r="AM30" s="82">
        <v>0.0</v>
      </c>
      <c r="AN30" s="82">
        <v>252801.46</v>
      </c>
      <c r="AO30" s="82">
        <v>0.0</v>
      </c>
      <c r="AP30" s="82">
        <v>0.0</v>
      </c>
      <c r="AQ30" s="82">
        <v>0.0</v>
      </c>
      <c r="AR30" s="82">
        <v>0.0</v>
      </c>
      <c r="AS30" s="82">
        <v>0.0</v>
      </c>
      <c r="AT30" s="82">
        <v>0.0</v>
      </c>
      <c r="AU30" s="82">
        <v>0.0</v>
      </c>
      <c r="AV30" s="82">
        <v>0.0</v>
      </c>
      <c r="AW30" s="82">
        <v>0.0</v>
      </c>
      <c r="AX30" s="82">
        <v>0.0</v>
      </c>
      <c r="AY30" s="82">
        <v>0.0</v>
      </c>
      <c r="AZ30" s="82">
        <v>0.0</v>
      </c>
      <c r="BA30" s="82">
        <v>0.0</v>
      </c>
      <c r="BB30" s="82">
        <v>0.0</v>
      </c>
      <c r="BC30" s="82">
        <v>0.0</v>
      </c>
      <c r="BD30" s="82">
        <v>0.0</v>
      </c>
    </row>
    <row r="31">
      <c r="A31" s="112" t="s">
        <v>120</v>
      </c>
      <c r="B31" s="72">
        <v>1.593745488E7</v>
      </c>
      <c r="C31" s="72">
        <v>1.400651204E7</v>
      </c>
      <c r="D31" s="72">
        <v>4818818.42</v>
      </c>
      <c r="E31" s="72">
        <v>0.0</v>
      </c>
      <c r="F31" s="72">
        <v>0.0</v>
      </c>
      <c r="G31" s="72">
        <v>0.0</v>
      </c>
      <c r="H31" s="72">
        <v>0.0</v>
      </c>
      <c r="I31" s="113">
        <v>0.0</v>
      </c>
      <c r="J31" s="82">
        <v>0.0</v>
      </c>
      <c r="K31" s="82">
        <v>0.0</v>
      </c>
      <c r="L31" s="82">
        <v>0.0</v>
      </c>
      <c r="M31" s="82">
        <v>0.0</v>
      </c>
      <c r="N31" s="82">
        <v>0.0</v>
      </c>
      <c r="O31" s="82">
        <v>0.0</v>
      </c>
      <c r="P31" s="82">
        <v>294562.17</v>
      </c>
      <c r="Q31" s="82">
        <v>0.0</v>
      </c>
      <c r="R31" s="82">
        <v>0.0</v>
      </c>
      <c r="S31" s="82">
        <v>0.0</v>
      </c>
      <c r="T31" s="82">
        <v>0.0</v>
      </c>
      <c r="U31" s="82">
        <v>0.0</v>
      </c>
      <c r="V31" s="82">
        <v>0.0</v>
      </c>
      <c r="W31" s="82">
        <v>0.0</v>
      </c>
      <c r="X31" s="82">
        <v>2599602.1</v>
      </c>
      <c r="Y31" s="82">
        <v>9197283.8</v>
      </c>
      <c r="Z31" s="82">
        <v>1.272376329E7</v>
      </c>
      <c r="AA31" s="82">
        <v>1.072416676E7</v>
      </c>
      <c r="AB31" s="82">
        <v>4723902.51</v>
      </c>
      <c r="AC31" s="82">
        <v>485500.74</v>
      </c>
      <c r="AD31" s="82">
        <v>0.0</v>
      </c>
      <c r="AE31" s="82">
        <v>0.0</v>
      </c>
      <c r="AF31" s="82">
        <v>306720.0</v>
      </c>
      <c r="AG31" s="82">
        <v>0.0</v>
      </c>
      <c r="AH31" s="82">
        <v>0.0</v>
      </c>
      <c r="AI31" s="82">
        <v>630820.34</v>
      </c>
      <c r="AJ31" s="82">
        <v>1.900251854E7</v>
      </c>
      <c r="AK31" s="82">
        <v>2.883179402E7</v>
      </c>
      <c r="AL31" s="82">
        <v>3.639798444E7</v>
      </c>
      <c r="AM31" s="82">
        <v>2.63168956E7</v>
      </c>
      <c r="AN31" s="82">
        <v>2.034129404E7</v>
      </c>
      <c r="AO31" s="82">
        <v>578015.15</v>
      </c>
      <c r="AP31" s="82">
        <v>25700.0</v>
      </c>
      <c r="AQ31" s="82">
        <v>0.0</v>
      </c>
      <c r="AR31" s="82">
        <v>11648.01</v>
      </c>
      <c r="AS31" s="82">
        <v>0.0</v>
      </c>
      <c r="AT31" s="82">
        <v>0.0</v>
      </c>
      <c r="AU31" s="82">
        <v>1266966.62</v>
      </c>
      <c r="AV31" s="82">
        <v>1.637106142E7</v>
      </c>
      <c r="AW31" s="82">
        <v>2.294334701E7</v>
      </c>
      <c r="AX31" s="82">
        <v>3.731337879E7</v>
      </c>
      <c r="AY31" s="82">
        <v>2.910510482E7</v>
      </c>
      <c r="AZ31" s="82">
        <v>1.504573468E7</v>
      </c>
      <c r="BA31" s="82">
        <v>1003462.0</v>
      </c>
      <c r="BB31" s="82">
        <v>42748.0</v>
      </c>
      <c r="BC31" s="82">
        <v>0.0</v>
      </c>
      <c r="BD31" s="82">
        <v>0.0</v>
      </c>
    </row>
    <row r="32">
      <c r="A32" s="112" t="s">
        <v>76</v>
      </c>
      <c r="B32" s="72">
        <v>0.0</v>
      </c>
      <c r="C32" s="72">
        <v>0.0</v>
      </c>
      <c r="D32" s="72">
        <v>0.0</v>
      </c>
      <c r="E32" s="72">
        <v>0.0</v>
      </c>
      <c r="F32" s="72">
        <v>0.0</v>
      </c>
      <c r="G32" s="72">
        <v>0.0</v>
      </c>
      <c r="H32" s="72">
        <v>0.0</v>
      </c>
      <c r="I32" s="113">
        <v>0.0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54353.54</v>
      </c>
      <c r="Q32" s="82">
        <v>0.0</v>
      </c>
      <c r="R32" s="82">
        <v>0.0</v>
      </c>
      <c r="S32" s="82">
        <v>0.0</v>
      </c>
      <c r="T32" s="82">
        <v>0.0</v>
      </c>
      <c r="U32" s="82">
        <v>0.0</v>
      </c>
      <c r="V32" s="82">
        <v>0.0</v>
      </c>
      <c r="W32" s="82">
        <v>0.0</v>
      </c>
      <c r="X32" s="82">
        <v>0.0</v>
      </c>
      <c r="Y32" s="82">
        <v>0.0</v>
      </c>
      <c r="Z32" s="82">
        <v>0.0</v>
      </c>
      <c r="AA32" s="82">
        <v>0.0</v>
      </c>
      <c r="AB32" s="82">
        <v>0.0</v>
      </c>
      <c r="AC32" s="82">
        <v>0.0</v>
      </c>
      <c r="AD32" s="82">
        <v>0.0</v>
      </c>
      <c r="AE32" s="82">
        <v>0.0</v>
      </c>
      <c r="AF32" s="82">
        <v>0.0</v>
      </c>
      <c r="AG32" s="82">
        <v>0.0</v>
      </c>
      <c r="AH32" s="82">
        <v>0.0</v>
      </c>
      <c r="AI32" s="82">
        <v>0.0</v>
      </c>
      <c r="AJ32" s="82">
        <v>0.0</v>
      </c>
      <c r="AK32" s="82">
        <v>0.0</v>
      </c>
      <c r="AL32" s="82">
        <v>0.0</v>
      </c>
      <c r="AM32" s="82">
        <v>0.0</v>
      </c>
      <c r="AN32" s="82">
        <v>0.0</v>
      </c>
      <c r="AO32" s="82">
        <v>0.0</v>
      </c>
      <c r="AP32" s="82">
        <v>0.0</v>
      </c>
      <c r="AQ32" s="82">
        <v>0.0</v>
      </c>
      <c r="AR32" s="82">
        <v>0.0</v>
      </c>
      <c r="AS32" s="82">
        <v>0.0</v>
      </c>
      <c r="AT32" s="82">
        <v>0.0</v>
      </c>
      <c r="AU32" s="82">
        <v>0.0</v>
      </c>
      <c r="AV32" s="82">
        <v>0.0</v>
      </c>
      <c r="AW32" s="82">
        <v>0.0</v>
      </c>
      <c r="AX32" s="82">
        <v>0.0</v>
      </c>
      <c r="AY32" s="82">
        <v>0.0</v>
      </c>
      <c r="AZ32" s="82">
        <v>0.0</v>
      </c>
      <c r="BA32" s="82">
        <v>0.0</v>
      </c>
      <c r="BB32" s="82">
        <v>0.0</v>
      </c>
      <c r="BC32" s="82">
        <v>0.0</v>
      </c>
      <c r="BD32" s="82">
        <v>0.0</v>
      </c>
    </row>
    <row r="33">
      <c r="A33" s="112" t="s">
        <v>96</v>
      </c>
      <c r="B33" s="72">
        <v>0.0</v>
      </c>
      <c r="C33" s="72">
        <v>0.0</v>
      </c>
      <c r="D33" s="72">
        <v>0.0</v>
      </c>
      <c r="E33" s="72">
        <v>0.0</v>
      </c>
      <c r="F33" s="72">
        <v>0.0</v>
      </c>
      <c r="G33" s="72">
        <v>0.0</v>
      </c>
      <c r="H33" s="72">
        <v>0.0</v>
      </c>
      <c r="I33" s="113">
        <v>56364.98</v>
      </c>
      <c r="J33" s="82">
        <v>0.0</v>
      </c>
      <c r="K33" s="82">
        <v>0.0</v>
      </c>
      <c r="L33" s="82">
        <v>0.0</v>
      </c>
      <c r="M33" s="82">
        <v>0.0</v>
      </c>
      <c r="N33" s="82">
        <v>0.0</v>
      </c>
      <c r="O33" s="82">
        <v>0.0</v>
      </c>
      <c r="P33" s="82">
        <v>0.0</v>
      </c>
      <c r="Q33" s="82">
        <v>0.0</v>
      </c>
      <c r="R33" s="82">
        <v>0.0</v>
      </c>
      <c r="S33" s="82">
        <v>0.0</v>
      </c>
      <c r="T33" s="82">
        <v>0.0</v>
      </c>
      <c r="U33" s="82">
        <v>80490.57</v>
      </c>
      <c r="V33" s="82">
        <v>0.0</v>
      </c>
      <c r="W33" s="82">
        <v>0.0</v>
      </c>
      <c r="X33" s="82">
        <v>0.0</v>
      </c>
      <c r="Y33" s="82">
        <v>0.0</v>
      </c>
      <c r="Z33" s="82">
        <v>0.0</v>
      </c>
      <c r="AA33" s="82">
        <v>0.0</v>
      </c>
      <c r="AB33" s="82">
        <v>0.0</v>
      </c>
      <c r="AC33" s="82">
        <v>0.0</v>
      </c>
      <c r="AD33" s="82">
        <v>0.0</v>
      </c>
      <c r="AE33" s="82">
        <v>38004.38</v>
      </c>
      <c r="AF33" s="82">
        <v>0.0</v>
      </c>
      <c r="AG33" s="82">
        <v>71778.36</v>
      </c>
      <c r="AH33" s="82">
        <v>0.0</v>
      </c>
      <c r="AI33" s="82">
        <v>0.0</v>
      </c>
      <c r="AJ33" s="82">
        <v>0.0</v>
      </c>
      <c r="AK33" s="82">
        <v>0.0</v>
      </c>
      <c r="AL33" s="82">
        <v>0.0</v>
      </c>
      <c r="AM33" s="82">
        <v>0.0</v>
      </c>
      <c r="AN33" s="82">
        <v>0.0</v>
      </c>
      <c r="AO33" s="82">
        <v>0.0</v>
      </c>
      <c r="AP33" s="82">
        <v>73168.7</v>
      </c>
      <c r="AQ33" s="82">
        <v>0.0</v>
      </c>
      <c r="AR33" s="82">
        <v>62247.35</v>
      </c>
      <c r="AS33" s="82">
        <v>0.0</v>
      </c>
      <c r="AT33" s="82">
        <v>0.0</v>
      </c>
      <c r="AU33" s="82">
        <v>54594.46</v>
      </c>
      <c r="AV33" s="82">
        <v>0.0</v>
      </c>
      <c r="AW33" s="82">
        <v>0.0</v>
      </c>
      <c r="AX33" s="82">
        <v>0.0</v>
      </c>
      <c r="AY33" s="82">
        <v>0.0</v>
      </c>
      <c r="AZ33" s="82">
        <v>0.0</v>
      </c>
      <c r="BA33" s="82">
        <v>61187.0</v>
      </c>
      <c r="BB33" s="82">
        <v>0.0</v>
      </c>
      <c r="BC33" s="82">
        <v>0.0</v>
      </c>
      <c r="BD33" s="82">
        <v>0.0</v>
      </c>
    </row>
    <row r="34">
      <c r="A34" s="112" t="s">
        <v>48</v>
      </c>
      <c r="B34" s="72">
        <v>0.0</v>
      </c>
      <c r="C34" s="72">
        <v>0.0</v>
      </c>
      <c r="D34" s="72">
        <v>0.0</v>
      </c>
      <c r="E34" s="70">
        <v>112001.62</v>
      </c>
      <c r="F34" s="70">
        <v>0.0</v>
      </c>
      <c r="G34" s="70">
        <v>0.0</v>
      </c>
      <c r="H34" s="70">
        <v>56594.12</v>
      </c>
      <c r="I34" s="113">
        <v>0.0</v>
      </c>
      <c r="J34" s="82">
        <v>0.0</v>
      </c>
      <c r="K34" s="82">
        <v>0.0</v>
      </c>
      <c r="L34" s="82">
        <v>16000.0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2">
        <v>0.0</v>
      </c>
      <c r="T34" s="82">
        <v>0.0</v>
      </c>
      <c r="U34" s="82">
        <v>0.0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63763.32</v>
      </c>
      <c r="AF34" s="82">
        <v>0.0</v>
      </c>
      <c r="AG34" s="82">
        <v>0.0</v>
      </c>
      <c r="AH34" s="82">
        <v>0.0</v>
      </c>
      <c r="AI34" s="82">
        <v>0.0</v>
      </c>
      <c r="AJ34" s="82">
        <v>0.0</v>
      </c>
      <c r="AK34" s="82">
        <v>0.0</v>
      </c>
      <c r="AL34" s="82">
        <v>0.0</v>
      </c>
      <c r="AM34" s="82">
        <v>0.0</v>
      </c>
      <c r="AN34" s="82">
        <v>0.0</v>
      </c>
      <c r="AO34" s="82">
        <v>146656.8</v>
      </c>
      <c r="AP34" s="82">
        <v>75252.58</v>
      </c>
      <c r="AQ34" s="82">
        <v>71943.18</v>
      </c>
      <c r="AR34" s="82">
        <v>0.0</v>
      </c>
      <c r="AS34" s="82">
        <v>0.0</v>
      </c>
      <c r="AT34" s="82">
        <v>0.0</v>
      </c>
      <c r="AU34" s="82">
        <v>0.0</v>
      </c>
      <c r="AV34" s="82">
        <v>0.0</v>
      </c>
      <c r="AW34" s="82">
        <v>0.0</v>
      </c>
      <c r="AX34" s="82">
        <v>0.0</v>
      </c>
      <c r="AY34" s="82">
        <v>0.0</v>
      </c>
      <c r="AZ34" s="82">
        <v>0.0</v>
      </c>
      <c r="BA34" s="82">
        <v>0.0</v>
      </c>
      <c r="BB34" s="82">
        <v>0.0</v>
      </c>
      <c r="BC34" s="82">
        <v>0.0</v>
      </c>
      <c r="BD34" s="82">
        <v>0.0</v>
      </c>
    </row>
    <row r="35">
      <c r="A35" s="112" t="s">
        <v>40</v>
      </c>
      <c r="B35" s="72">
        <v>3081520.45</v>
      </c>
      <c r="C35" s="72">
        <v>0.0</v>
      </c>
      <c r="D35" s="72">
        <v>3313859.16</v>
      </c>
      <c r="E35" s="70">
        <v>2902236.4</v>
      </c>
      <c r="F35" s="72">
        <v>67538.38</v>
      </c>
      <c r="G35" s="72">
        <v>2276184.2</v>
      </c>
      <c r="H35" s="72">
        <v>216402.78</v>
      </c>
      <c r="I35" s="113">
        <v>2228701.7</v>
      </c>
      <c r="J35" s="82">
        <v>268042.18</v>
      </c>
      <c r="K35" s="82">
        <v>2122143.09</v>
      </c>
      <c r="L35" s="82">
        <v>2459872.4</v>
      </c>
      <c r="M35" s="82">
        <v>397940.83</v>
      </c>
      <c r="N35" s="82">
        <v>1137331.2</v>
      </c>
      <c r="O35" s="82">
        <v>84822.0</v>
      </c>
      <c r="P35" s="82">
        <v>3453365.42</v>
      </c>
      <c r="Q35" s="82">
        <v>3190530.13</v>
      </c>
      <c r="R35" s="82">
        <v>676085.91</v>
      </c>
      <c r="S35" s="82">
        <v>834110.0</v>
      </c>
      <c r="T35" s="82">
        <v>2346391.7</v>
      </c>
      <c r="U35" s="82">
        <v>322058.06</v>
      </c>
      <c r="V35" s="82">
        <v>0.0</v>
      </c>
      <c r="W35" s="82">
        <v>0.0</v>
      </c>
      <c r="X35" s="82">
        <v>6560.0</v>
      </c>
      <c r="Y35" s="82">
        <v>5737380.8</v>
      </c>
      <c r="Z35" s="82">
        <v>384684.0</v>
      </c>
      <c r="AA35" s="82">
        <v>952716.01</v>
      </c>
      <c r="AB35" s="82">
        <v>2811032.12</v>
      </c>
      <c r="AC35" s="82">
        <v>3238203.89</v>
      </c>
      <c r="AD35" s="82">
        <v>167132.4</v>
      </c>
      <c r="AE35" s="82">
        <v>341954.95</v>
      </c>
      <c r="AF35" s="82">
        <v>703659.13</v>
      </c>
      <c r="AG35" s="82">
        <v>0.0</v>
      </c>
      <c r="AH35" s="82">
        <v>749867.8</v>
      </c>
      <c r="AI35" s="82">
        <v>63396.0</v>
      </c>
      <c r="AJ35" s="82">
        <v>2954643.8</v>
      </c>
      <c r="AK35" s="82">
        <v>248629.02</v>
      </c>
      <c r="AL35" s="82">
        <v>1740301.48</v>
      </c>
      <c r="AM35" s="82">
        <v>2417967.85</v>
      </c>
      <c r="AN35" s="82">
        <v>2250280.06</v>
      </c>
      <c r="AO35" s="82">
        <v>363769.82</v>
      </c>
      <c r="AP35" s="82">
        <v>140515.27</v>
      </c>
      <c r="AQ35" s="82">
        <v>2002055.37</v>
      </c>
      <c r="AR35" s="82">
        <v>249400.57</v>
      </c>
      <c r="AS35" s="82">
        <v>1435592.26</v>
      </c>
      <c r="AT35" s="82">
        <v>423023.51</v>
      </c>
      <c r="AU35" s="82">
        <v>0.0</v>
      </c>
      <c r="AV35" s="82">
        <v>0.0</v>
      </c>
      <c r="AW35" s="82">
        <v>775863.6</v>
      </c>
      <c r="AX35" s="82">
        <v>216309.9</v>
      </c>
      <c r="AY35" s="82">
        <v>450656.2</v>
      </c>
      <c r="AZ35" s="82">
        <v>1037269.53</v>
      </c>
      <c r="BA35" s="82">
        <v>696441.0</v>
      </c>
      <c r="BB35" s="82">
        <v>112155.0</v>
      </c>
      <c r="BC35" s="82">
        <v>0.0</v>
      </c>
      <c r="BD35" s="82">
        <v>208041.0</v>
      </c>
    </row>
    <row r="36">
      <c r="A36" s="112" t="s">
        <v>97</v>
      </c>
      <c r="B36" s="72">
        <v>0.0</v>
      </c>
      <c r="C36" s="72">
        <v>0.0</v>
      </c>
      <c r="D36" s="72">
        <v>0.0</v>
      </c>
      <c r="E36" s="72">
        <v>0.0</v>
      </c>
      <c r="F36" s="70">
        <v>0.0</v>
      </c>
      <c r="G36" s="70">
        <v>0.0</v>
      </c>
      <c r="H36" s="70">
        <v>0.0</v>
      </c>
      <c r="I36" s="114">
        <v>0.0</v>
      </c>
      <c r="J36" s="82">
        <v>0.0</v>
      </c>
      <c r="K36" s="82">
        <v>0.0</v>
      </c>
      <c r="L36" s="82">
        <v>0.0</v>
      </c>
      <c r="M36" s="82">
        <v>0.0</v>
      </c>
      <c r="N36" s="82">
        <v>0.0</v>
      </c>
      <c r="O36" s="82">
        <v>62000.0</v>
      </c>
      <c r="P36" s="82">
        <v>0.0</v>
      </c>
      <c r="Q36" s="82">
        <v>0.0</v>
      </c>
      <c r="R36" s="82">
        <v>0.0</v>
      </c>
      <c r="S36" s="82">
        <v>0.0</v>
      </c>
      <c r="T36" s="82">
        <v>0.0</v>
      </c>
      <c r="U36" s="82">
        <v>0.0</v>
      </c>
      <c r="V36" s="82">
        <v>0.0</v>
      </c>
      <c r="W36" s="82">
        <v>0.0</v>
      </c>
      <c r="X36" s="82">
        <v>0.0</v>
      </c>
      <c r="Y36" s="82">
        <v>0.0</v>
      </c>
      <c r="Z36" s="82">
        <v>0.0</v>
      </c>
      <c r="AA36" s="82">
        <v>0.0</v>
      </c>
      <c r="AB36" s="82">
        <v>0.0</v>
      </c>
      <c r="AC36" s="82">
        <v>0.0</v>
      </c>
      <c r="AD36" s="82">
        <v>0.0</v>
      </c>
      <c r="AE36" s="82">
        <v>0.0</v>
      </c>
      <c r="AF36" s="82">
        <v>0.0</v>
      </c>
      <c r="AG36" s="82">
        <v>0.0</v>
      </c>
      <c r="AH36" s="82">
        <v>0.0</v>
      </c>
      <c r="AI36" s="82">
        <v>0.0</v>
      </c>
      <c r="AJ36" s="82">
        <v>0.0</v>
      </c>
      <c r="AK36" s="82">
        <v>0.0</v>
      </c>
      <c r="AL36" s="82">
        <v>0.0</v>
      </c>
      <c r="AM36" s="82">
        <v>0.0</v>
      </c>
      <c r="AN36" s="82">
        <v>0.0</v>
      </c>
      <c r="AO36" s="82">
        <v>0.0</v>
      </c>
      <c r="AP36" s="82">
        <v>0.0</v>
      </c>
      <c r="AQ36" s="82">
        <v>0.0</v>
      </c>
      <c r="AR36" s="82">
        <v>0.0</v>
      </c>
      <c r="AS36" s="82">
        <v>0.0</v>
      </c>
      <c r="AT36" s="82">
        <v>0.0</v>
      </c>
      <c r="AU36" s="82">
        <v>0.0</v>
      </c>
      <c r="AV36" s="82">
        <v>0.0</v>
      </c>
      <c r="AW36" s="82">
        <v>0.0</v>
      </c>
      <c r="AX36" s="82">
        <v>0.0</v>
      </c>
      <c r="AY36" s="82">
        <v>0.0</v>
      </c>
      <c r="AZ36" s="82">
        <v>0.0</v>
      </c>
      <c r="BA36" s="82">
        <v>0.0</v>
      </c>
      <c r="BB36" s="82">
        <v>0.0</v>
      </c>
      <c r="BC36" s="82">
        <v>0.0</v>
      </c>
      <c r="BD36" s="82">
        <v>0.0</v>
      </c>
    </row>
    <row r="37">
      <c r="A37" s="68" t="s">
        <v>98</v>
      </c>
      <c r="B37" s="82">
        <v>0.0</v>
      </c>
      <c r="C37" s="82">
        <v>0.0</v>
      </c>
      <c r="D37" s="82">
        <v>0.0</v>
      </c>
      <c r="E37" s="82">
        <v>0.0</v>
      </c>
      <c r="F37" s="82">
        <v>0.0</v>
      </c>
      <c r="G37" s="82">
        <v>0.0</v>
      </c>
      <c r="H37" s="82">
        <v>0.0</v>
      </c>
      <c r="I37" s="82">
        <v>0.0</v>
      </c>
      <c r="J37" s="82">
        <v>0.0</v>
      </c>
      <c r="K37" s="82">
        <v>0.0</v>
      </c>
      <c r="L37" s="82">
        <v>0.0</v>
      </c>
      <c r="M37" s="82">
        <v>0.0</v>
      </c>
      <c r="N37" s="82">
        <v>0.0</v>
      </c>
      <c r="O37" s="82">
        <v>0.0</v>
      </c>
      <c r="P37" s="82">
        <v>0.0</v>
      </c>
      <c r="Q37" s="82">
        <v>0.0</v>
      </c>
      <c r="R37" s="82">
        <v>0.0</v>
      </c>
      <c r="S37" s="82">
        <v>0.0</v>
      </c>
      <c r="T37" s="82">
        <v>0.0</v>
      </c>
      <c r="U37" s="82">
        <v>0.0</v>
      </c>
      <c r="V37" s="82">
        <v>0.0</v>
      </c>
      <c r="W37" s="82">
        <v>0.0</v>
      </c>
      <c r="X37" s="82">
        <v>0.0</v>
      </c>
      <c r="Y37" s="82">
        <v>0.0</v>
      </c>
      <c r="Z37" s="82">
        <v>0.0</v>
      </c>
      <c r="AA37" s="82">
        <v>0.0</v>
      </c>
      <c r="AB37" s="82">
        <v>0.0</v>
      </c>
      <c r="AC37" s="82">
        <v>0.0</v>
      </c>
      <c r="AD37" s="82">
        <v>0.0</v>
      </c>
      <c r="AE37" s="82">
        <v>0.0</v>
      </c>
      <c r="AF37" s="82">
        <v>0.0</v>
      </c>
      <c r="AG37" s="82">
        <v>0.0</v>
      </c>
      <c r="AH37" s="82">
        <v>0.0</v>
      </c>
      <c r="AI37" s="82">
        <v>0.0</v>
      </c>
      <c r="AJ37" s="82">
        <v>0.0</v>
      </c>
      <c r="AK37" s="82">
        <v>0.0</v>
      </c>
      <c r="AL37" s="82">
        <v>0.0</v>
      </c>
      <c r="AM37" s="82">
        <v>0.0</v>
      </c>
      <c r="AN37" s="82">
        <v>0.0</v>
      </c>
      <c r="AO37" s="82">
        <v>0.0</v>
      </c>
      <c r="AP37" s="82">
        <v>0.0</v>
      </c>
      <c r="AQ37" s="82">
        <v>0.0</v>
      </c>
      <c r="AR37" s="82">
        <v>0.0</v>
      </c>
      <c r="AS37" s="82">
        <v>0.0</v>
      </c>
      <c r="AT37" s="82">
        <v>0.0</v>
      </c>
      <c r="AU37" s="82">
        <v>0.0</v>
      </c>
      <c r="AV37" s="82">
        <v>0.0</v>
      </c>
      <c r="AW37" s="82">
        <v>0.0</v>
      </c>
      <c r="AX37" s="82">
        <v>0.0</v>
      </c>
      <c r="AY37" s="82">
        <v>0.0</v>
      </c>
      <c r="AZ37" s="82">
        <v>0.0</v>
      </c>
      <c r="BA37" s="82">
        <v>0.0</v>
      </c>
      <c r="BB37" s="82">
        <v>0.0</v>
      </c>
      <c r="BC37" s="82">
        <v>0.0</v>
      </c>
      <c r="BD37" s="82">
        <v>0.0</v>
      </c>
    </row>
    <row r="38">
      <c r="A38" s="68" t="s">
        <v>121</v>
      </c>
      <c r="B38" s="82">
        <v>0.0</v>
      </c>
      <c r="C38" s="82">
        <v>0.0</v>
      </c>
      <c r="D38" s="82">
        <v>0.0</v>
      </c>
      <c r="E38" s="82">
        <v>0.0</v>
      </c>
      <c r="F38" s="82">
        <v>0.0</v>
      </c>
      <c r="G38" s="82">
        <v>0.0</v>
      </c>
      <c r="H38" s="82">
        <v>0.0</v>
      </c>
      <c r="I38" s="82">
        <v>0.0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2">
        <v>0.0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v>0.0</v>
      </c>
      <c r="AG38" s="82">
        <v>0.0</v>
      </c>
      <c r="AH38" s="82">
        <v>0.0</v>
      </c>
      <c r="AI38" s="82">
        <v>0.0</v>
      </c>
      <c r="AJ38" s="82">
        <v>0.0</v>
      </c>
      <c r="AK38" s="82">
        <v>0.0</v>
      </c>
      <c r="AL38" s="82">
        <v>0.0</v>
      </c>
      <c r="AM38" s="82">
        <v>0.0</v>
      </c>
      <c r="AN38" s="82">
        <v>0.0</v>
      </c>
      <c r="AO38" s="82">
        <v>0.0</v>
      </c>
      <c r="AP38" s="82">
        <v>0.0</v>
      </c>
      <c r="AQ38" s="82">
        <v>0.0</v>
      </c>
      <c r="AR38" s="82">
        <v>0.0</v>
      </c>
      <c r="AS38" s="82">
        <v>0.0</v>
      </c>
      <c r="AT38" s="82">
        <v>0.0</v>
      </c>
      <c r="AU38" s="82">
        <v>0.0</v>
      </c>
      <c r="AV38" s="82">
        <v>0.0</v>
      </c>
      <c r="AW38" s="82">
        <v>0.0</v>
      </c>
      <c r="AX38" s="82">
        <v>0.0</v>
      </c>
      <c r="AY38" s="82">
        <v>0.0</v>
      </c>
      <c r="AZ38" s="82">
        <v>0.0</v>
      </c>
      <c r="BA38" s="82">
        <v>0.0</v>
      </c>
      <c r="BB38" s="82">
        <v>0.0</v>
      </c>
      <c r="BC38" s="82">
        <v>0.0</v>
      </c>
      <c r="BD38" s="82">
        <v>0.0</v>
      </c>
    </row>
    <row r="39">
      <c r="A39" s="112" t="s">
        <v>99</v>
      </c>
      <c r="B39" s="82">
        <v>0.0</v>
      </c>
      <c r="C39" s="82">
        <v>0.0</v>
      </c>
      <c r="D39" s="82">
        <v>0.0</v>
      </c>
      <c r="E39" s="82">
        <v>0.0</v>
      </c>
      <c r="F39" s="82">
        <v>0.0</v>
      </c>
      <c r="G39" s="82">
        <v>0.0</v>
      </c>
      <c r="H39" s="82">
        <v>0.0</v>
      </c>
      <c r="I39" s="115">
        <v>0.0</v>
      </c>
      <c r="J39" s="82">
        <v>0.0</v>
      </c>
      <c r="K39" s="82">
        <v>0.0</v>
      </c>
      <c r="L39" s="82">
        <v>0.0</v>
      </c>
      <c r="M39" s="82">
        <v>0.0</v>
      </c>
      <c r="N39" s="82">
        <v>0.0</v>
      </c>
      <c r="O39" s="82">
        <v>0.0</v>
      </c>
      <c r="P39" s="82">
        <v>0.0</v>
      </c>
      <c r="Q39" s="82">
        <v>0.0</v>
      </c>
      <c r="R39" s="82">
        <v>0.0</v>
      </c>
      <c r="S39" s="82">
        <v>0.0</v>
      </c>
      <c r="T39" s="82">
        <v>0.0</v>
      </c>
      <c r="U39" s="82">
        <v>0.0</v>
      </c>
      <c r="V39" s="82">
        <v>0.0</v>
      </c>
      <c r="W39" s="82">
        <v>0.0</v>
      </c>
      <c r="X39" s="82">
        <v>0.0</v>
      </c>
      <c r="Y39" s="82">
        <v>0.0</v>
      </c>
      <c r="Z39" s="82">
        <v>0.0</v>
      </c>
      <c r="AA39" s="82">
        <v>0.0</v>
      </c>
      <c r="AB39" s="82">
        <v>0.0</v>
      </c>
      <c r="AC39" s="82">
        <v>0.0</v>
      </c>
      <c r="AD39" s="82">
        <v>0.0</v>
      </c>
      <c r="AE39" s="82">
        <v>0.0</v>
      </c>
      <c r="AF39" s="82">
        <v>0.0</v>
      </c>
      <c r="AG39" s="82">
        <v>0.0</v>
      </c>
      <c r="AH39" s="82">
        <v>0.0</v>
      </c>
      <c r="AI39" s="82">
        <v>0.0</v>
      </c>
      <c r="AJ39" s="82">
        <v>0.0</v>
      </c>
      <c r="AK39" s="82">
        <v>0.0</v>
      </c>
      <c r="AL39" s="82">
        <v>0.0</v>
      </c>
      <c r="AM39" s="82">
        <v>0.0</v>
      </c>
      <c r="AN39" s="82">
        <v>0.0</v>
      </c>
      <c r="AO39" s="82">
        <v>0.0</v>
      </c>
      <c r="AP39" s="82">
        <v>0.0</v>
      </c>
      <c r="AQ39" s="82">
        <v>0.0</v>
      </c>
      <c r="AR39" s="82">
        <v>0.0</v>
      </c>
      <c r="AS39" s="82">
        <v>0.0</v>
      </c>
      <c r="AT39" s="82">
        <v>0.0</v>
      </c>
      <c r="AU39" s="82">
        <v>0.0</v>
      </c>
      <c r="AV39" s="82">
        <v>0.0</v>
      </c>
      <c r="AW39" s="82">
        <v>0.0</v>
      </c>
      <c r="AX39" s="82">
        <v>0.0</v>
      </c>
      <c r="AY39" s="82">
        <v>0.0</v>
      </c>
      <c r="AZ39" s="82">
        <v>0.0</v>
      </c>
      <c r="BA39" s="82">
        <v>0.0</v>
      </c>
      <c r="BB39" s="82">
        <v>0.0</v>
      </c>
      <c r="BC39" s="82">
        <v>0.0</v>
      </c>
      <c r="BD39" s="82">
        <v>0.0</v>
      </c>
    </row>
    <row r="40">
      <c r="A40" s="112" t="s">
        <v>122</v>
      </c>
      <c r="B40" s="72">
        <v>0.0</v>
      </c>
      <c r="C40" s="72">
        <v>0.0</v>
      </c>
      <c r="D40" s="72">
        <v>0.0</v>
      </c>
      <c r="E40" s="72">
        <v>0.0</v>
      </c>
      <c r="F40" s="70">
        <v>0.0</v>
      </c>
      <c r="G40" s="72">
        <v>0.0</v>
      </c>
      <c r="H40" s="72">
        <v>0.0</v>
      </c>
      <c r="I40" s="114">
        <v>0.0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2">
        <v>0.0</v>
      </c>
      <c r="T40" s="82">
        <v>16991.86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v>0.0</v>
      </c>
      <c r="AG40" s="82">
        <v>0.0</v>
      </c>
      <c r="AH40" s="82">
        <v>0.0</v>
      </c>
      <c r="AI40" s="82">
        <v>0.0</v>
      </c>
      <c r="AJ40" s="82">
        <v>0.0</v>
      </c>
      <c r="AK40" s="82">
        <v>0.0</v>
      </c>
      <c r="AL40" s="82">
        <v>0.0</v>
      </c>
      <c r="AM40" s="82">
        <v>0.0</v>
      </c>
      <c r="AN40" s="82">
        <v>0.0</v>
      </c>
      <c r="AO40" s="82">
        <v>0.0</v>
      </c>
      <c r="AP40" s="82">
        <v>0.0</v>
      </c>
      <c r="AQ40" s="82">
        <v>0.0</v>
      </c>
      <c r="AR40" s="82">
        <v>0.0</v>
      </c>
      <c r="AS40" s="82">
        <v>0.0</v>
      </c>
      <c r="AT40" s="82">
        <v>0.0</v>
      </c>
      <c r="AU40" s="82">
        <v>0.0</v>
      </c>
      <c r="AV40" s="82">
        <v>0.0</v>
      </c>
      <c r="AW40" s="82">
        <v>0.0</v>
      </c>
      <c r="AX40" s="82">
        <v>0.0</v>
      </c>
      <c r="AY40" s="82">
        <v>0.0</v>
      </c>
      <c r="AZ40" s="82">
        <v>0.0</v>
      </c>
      <c r="BA40" s="82">
        <v>0.0</v>
      </c>
      <c r="BB40" s="82">
        <v>0.0</v>
      </c>
      <c r="BC40" s="82">
        <v>0.0</v>
      </c>
      <c r="BD40" s="82">
        <v>0.0</v>
      </c>
    </row>
    <row r="41">
      <c r="A41" s="68" t="s">
        <v>80</v>
      </c>
      <c r="B41" s="72">
        <v>0.0</v>
      </c>
      <c r="C41" s="72">
        <v>0.0</v>
      </c>
      <c r="D41" s="72">
        <v>0.0</v>
      </c>
      <c r="E41" s="72">
        <v>0.0</v>
      </c>
      <c r="F41" s="72">
        <v>0.0</v>
      </c>
      <c r="G41" s="72">
        <v>0.0</v>
      </c>
      <c r="H41" s="72">
        <v>0.0</v>
      </c>
      <c r="I41" s="83">
        <v>0.0</v>
      </c>
      <c r="J41" s="82">
        <v>0.0</v>
      </c>
      <c r="K41" s="82">
        <v>0.0</v>
      </c>
      <c r="L41" s="82">
        <v>0.0</v>
      </c>
      <c r="M41" s="82">
        <v>0.0</v>
      </c>
      <c r="N41" s="82">
        <v>0.0</v>
      </c>
      <c r="O41" s="82">
        <v>0.0</v>
      </c>
      <c r="P41" s="82">
        <v>0.0</v>
      </c>
      <c r="Q41" s="82">
        <v>0.0</v>
      </c>
      <c r="R41" s="82">
        <v>0.0</v>
      </c>
      <c r="S41" s="82">
        <v>0.0</v>
      </c>
      <c r="T41" s="82">
        <v>0.0</v>
      </c>
      <c r="U41" s="82">
        <v>0.0</v>
      </c>
      <c r="V41" s="82">
        <v>0.0</v>
      </c>
      <c r="W41" s="82">
        <v>0.0</v>
      </c>
      <c r="X41" s="82">
        <v>0.0</v>
      </c>
      <c r="Y41" s="82">
        <v>0.0</v>
      </c>
      <c r="Z41" s="82">
        <v>0.0</v>
      </c>
      <c r="AA41" s="82">
        <v>0.0</v>
      </c>
      <c r="AB41" s="82">
        <v>0.0</v>
      </c>
      <c r="AC41" s="82">
        <v>0.0</v>
      </c>
      <c r="AD41" s="82">
        <v>0.0</v>
      </c>
      <c r="AE41" s="82">
        <v>0.0</v>
      </c>
      <c r="AF41" s="82">
        <v>21122.42</v>
      </c>
      <c r="AG41" s="82">
        <v>36503.83</v>
      </c>
      <c r="AH41" s="82">
        <v>0.0</v>
      </c>
      <c r="AI41" s="82">
        <v>0.0</v>
      </c>
      <c r="AJ41" s="82">
        <v>0.0</v>
      </c>
      <c r="AK41" s="82">
        <v>0.0</v>
      </c>
      <c r="AL41" s="82">
        <v>0.0</v>
      </c>
      <c r="AM41" s="82">
        <v>0.0</v>
      </c>
      <c r="AN41" s="82">
        <v>0.0</v>
      </c>
      <c r="AO41" s="82">
        <v>0.0</v>
      </c>
      <c r="AP41" s="82">
        <v>0.0</v>
      </c>
      <c r="AQ41" s="82">
        <v>0.0</v>
      </c>
      <c r="AR41" s="82">
        <v>0.0</v>
      </c>
      <c r="AS41" s="82">
        <v>0.0</v>
      </c>
      <c r="AT41" s="82">
        <v>0.0</v>
      </c>
      <c r="AU41" s="82">
        <v>0.0</v>
      </c>
      <c r="AV41" s="82">
        <v>0.0</v>
      </c>
      <c r="AW41" s="82">
        <v>0.0</v>
      </c>
      <c r="AX41" s="82">
        <v>0.0</v>
      </c>
      <c r="AY41" s="82">
        <v>0.0</v>
      </c>
      <c r="AZ41" s="82">
        <v>0.0</v>
      </c>
      <c r="BA41" s="82">
        <v>0.0</v>
      </c>
      <c r="BB41" s="82">
        <v>0.0</v>
      </c>
      <c r="BC41" s="82">
        <v>0.0</v>
      </c>
      <c r="BD41" s="82">
        <v>0.0</v>
      </c>
    </row>
    <row r="42">
      <c r="A42" s="112" t="s">
        <v>100</v>
      </c>
      <c r="B42" s="72">
        <v>0.0</v>
      </c>
      <c r="C42" s="72">
        <v>0.0</v>
      </c>
      <c r="D42" s="72">
        <v>376844.66</v>
      </c>
      <c r="E42" s="72">
        <v>0.0</v>
      </c>
      <c r="F42" s="72">
        <v>0.0</v>
      </c>
      <c r="G42" s="72">
        <v>0.0</v>
      </c>
      <c r="H42" s="72">
        <v>0.0</v>
      </c>
      <c r="I42" s="114">
        <v>0.0</v>
      </c>
      <c r="J42" s="82">
        <v>0.0</v>
      </c>
      <c r="K42" s="82">
        <v>0.0</v>
      </c>
      <c r="L42" s="82">
        <v>170188.34</v>
      </c>
      <c r="M42" s="82">
        <v>174670.8</v>
      </c>
      <c r="N42" s="82">
        <v>0.0</v>
      </c>
      <c r="O42" s="82">
        <v>0.0</v>
      </c>
      <c r="P42" s="82">
        <v>0.0</v>
      </c>
      <c r="Q42" s="82">
        <v>332600.43</v>
      </c>
      <c r="R42" s="82">
        <v>0.0</v>
      </c>
      <c r="S42" s="82">
        <v>0.0</v>
      </c>
      <c r="T42" s="82">
        <v>0.0</v>
      </c>
      <c r="U42" s="82">
        <v>530155.99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v>0.0</v>
      </c>
      <c r="AG42" s="82">
        <v>0.0</v>
      </c>
      <c r="AH42" s="82">
        <v>0.0</v>
      </c>
      <c r="AI42" s="82">
        <v>0.0</v>
      </c>
      <c r="AJ42" s="82">
        <v>0.0</v>
      </c>
      <c r="AK42" s="82">
        <v>0.0</v>
      </c>
      <c r="AL42" s="82">
        <v>0.0</v>
      </c>
      <c r="AM42" s="82">
        <v>0.0</v>
      </c>
      <c r="AN42" s="82">
        <v>0.0</v>
      </c>
      <c r="AO42" s="82">
        <v>0.0</v>
      </c>
      <c r="AP42" s="82">
        <v>0.0</v>
      </c>
      <c r="AQ42" s="82">
        <v>0.0</v>
      </c>
      <c r="AR42" s="82">
        <v>0.0</v>
      </c>
      <c r="AS42" s="82">
        <v>0.0</v>
      </c>
      <c r="AT42" s="82">
        <v>0.0</v>
      </c>
      <c r="AU42" s="82">
        <v>0.0</v>
      </c>
      <c r="AV42" s="82">
        <v>0.0</v>
      </c>
      <c r="AW42" s="82">
        <v>0.0</v>
      </c>
      <c r="AX42" s="82">
        <v>0.0</v>
      </c>
      <c r="AY42" s="82">
        <v>0.0</v>
      </c>
      <c r="AZ42" s="82">
        <v>0.0</v>
      </c>
      <c r="BA42" s="82">
        <v>0.0</v>
      </c>
      <c r="BB42" s="82">
        <v>0.0</v>
      </c>
      <c r="BC42" s="82">
        <v>0.0</v>
      </c>
      <c r="BD42" s="82">
        <v>0.0</v>
      </c>
    </row>
    <row r="43">
      <c r="A43" s="112" t="s">
        <v>29</v>
      </c>
      <c r="B43" s="72">
        <v>0.0</v>
      </c>
      <c r="C43" s="72">
        <v>0.0</v>
      </c>
      <c r="D43" s="72">
        <v>0.0</v>
      </c>
      <c r="E43" s="72">
        <v>0.0</v>
      </c>
      <c r="F43" s="70">
        <v>0.0</v>
      </c>
      <c r="G43" s="72">
        <v>0.0</v>
      </c>
      <c r="H43" s="72">
        <v>0.0</v>
      </c>
      <c r="I43" s="114">
        <v>0.0</v>
      </c>
      <c r="J43" s="82">
        <v>0.0</v>
      </c>
      <c r="K43" s="82">
        <v>0.0</v>
      </c>
      <c r="L43" s="82">
        <v>0.0</v>
      </c>
      <c r="M43" s="82">
        <v>0.0</v>
      </c>
      <c r="N43" s="82">
        <v>0.0</v>
      </c>
      <c r="O43" s="82">
        <v>0.0</v>
      </c>
      <c r="P43" s="82">
        <v>0.0</v>
      </c>
      <c r="Q43" s="82">
        <v>0.0</v>
      </c>
      <c r="R43" s="82">
        <v>0.0</v>
      </c>
      <c r="S43" s="82">
        <v>0.0</v>
      </c>
      <c r="T43" s="82">
        <v>0.0</v>
      </c>
      <c r="U43" s="82">
        <v>0.0</v>
      </c>
      <c r="V43" s="82">
        <v>0.0</v>
      </c>
      <c r="W43" s="82">
        <v>0.0</v>
      </c>
      <c r="X43" s="82">
        <v>0.0</v>
      </c>
      <c r="Y43" s="82">
        <v>0.0</v>
      </c>
      <c r="Z43" s="82">
        <v>0.0</v>
      </c>
      <c r="AA43" s="82">
        <v>0.0</v>
      </c>
      <c r="AB43" s="82">
        <v>0.0</v>
      </c>
      <c r="AC43" s="82">
        <v>0.0</v>
      </c>
      <c r="AD43" s="82">
        <v>0.0</v>
      </c>
      <c r="AE43" s="82">
        <v>0.0</v>
      </c>
      <c r="AF43" s="82">
        <v>0.0</v>
      </c>
      <c r="AG43" s="82">
        <v>0.0</v>
      </c>
      <c r="AH43" s="82">
        <v>21342.3</v>
      </c>
      <c r="AI43" s="82">
        <v>0.0</v>
      </c>
      <c r="AJ43" s="82">
        <v>0.0</v>
      </c>
      <c r="AK43" s="82">
        <v>0.0</v>
      </c>
      <c r="AL43" s="82">
        <v>0.0</v>
      </c>
      <c r="AM43" s="82">
        <v>0.0</v>
      </c>
      <c r="AN43" s="82">
        <v>0.0</v>
      </c>
      <c r="AO43" s="82">
        <v>326235.0</v>
      </c>
      <c r="AP43" s="82">
        <v>0.0</v>
      </c>
      <c r="AQ43" s="82">
        <v>0.0</v>
      </c>
      <c r="AR43" s="82">
        <v>0.0</v>
      </c>
      <c r="AS43" s="82">
        <v>0.0</v>
      </c>
      <c r="AT43" s="82">
        <v>0.0</v>
      </c>
      <c r="AU43" s="82">
        <v>0.0</v>
      </c>
      <c r="AV43" s="82">
        <v>0.0</v>
      </c>
      <c r="AW43" s="82">
        <v>0.0</v>
      </c>
      <c r="AX43" s="82">
        <v>0.0</v>
      </c>
      <c r="AY43" s="82">
        <v>0.0</v>
      </c>
      <c r="AZ43" s="82">
        <v>71429.58</v>
      </c>
      <c r="BA43" s="82">
        <v>0.0</v>
      </c>
      <c r="BB43" s="82">
        <v>0.0</v>
      </c>
      <c r="BC43" s="82">
        <v>71415.0</v>
      </c>
      <c r="BD43" s="82">
        <v>0.0</v>
      </c>
    </row>
    <row r="44">
      <c r="A44" s="112" t="s">
        <v>123</v>
      </c>
      <c r="B44" s="72">
        <v>0.0</v>
      </c>
      <c r="C44" s="72">
        <v>0.0</v>
      </c>
      <c r="D44" s="72">
        <v>0.0</v>
      </c>
      <c r="E44" s="72">
        <v>0.0</v>
      </c>
      <c r="F44" s="72">
        <v>0.0</v>
      </c>
      <c r="G44" s="72">
        <v>0.0</v>
      </c>
      <c r="H44" s="72">
        <v>0.0</v>
      </c>
      <c r="I44" s="83">
        <v>0.0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2">
        <v>0.0</v>
      </c>
      <c r="T44" s="82">
        <v>0.0</v>
      </c>
      <c r="U44" s="82">
        <v>27146.23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32979.18</v>
      </c>
      <c r="AC44" s="82">
        <v>54990.98</v>
      </c>
      <c r="AD44" s="82">
        <v>0.0</v>
      </c>
      <c r="AE44" s="82">
        <v>0.0</v>
      </c>
      <c r="AF44" s="82">
        <v>76079.58</v>
      </c>
      <c r="AG44" s="82">
        <v>21692.34</v>
      </c>
      <c r="AH44" s="82">
        <v>22920.66</v>
      </c>
      <c r="AI44" s="82">
        <v>0.0</v>
      </c>
      <c r="AJ44" s="82">
        <v>0.0</v>
      </c>
      <c r="AK44" s="82">
        <v>0.0</v>
      </c>
      <c r="AL44" s="82">
        <v>0.0</v>
      </c>
      <c r="AM44" s="82">
        <v>0.0</v>
      </c>
      <c r="AN44" s="82">
        <v>0.0</v>
      </c>
      <c r="AO44" s="82">
        <v>0.0</v>
      </c>
      <c r="AP44" s="82">
        <v>0.0</v>
      </c>
      <c r="AQ44" s="82">
        <v>0.0</v>
      </c>
      <c r="AR44" s="82">
        <v>0.0</v>
      </c>
      <c r="AS44" s="82">
        <v>0.0</v>
      </c>
      <c r="AT44" s="82">
        <v>0.0</v>
      </c>
      <c r="AU44" s="82">
        <v>0.0</v>
      </c>
      <c r="AV44" s="82">
        <v>0.0</v>
      </c>
      <c r="AW44" s="82">
        <v>0.0</v>
      </c>
      <c r="AX44" s="82">
        <v>0.0</v>
      </c>
      <c r="AY44" s="82">
        <v>0.0</v>
      </c>
      <c r="AZ44" s="82">
        <v>0.0</v>
      </c>
      <c r="BA44" s="82">
        <v>0.0</v>
      </c>
      <c r="BB44" s="82">
        <v>0.0</v>
      </c>
      <c r="BC44" s="82">
        <v>0.0</v>
      </c>
      <c r="BD44" s="82">
        <v>0.0</v>
      </c>
    </row>
    <row r="45">
      <c r="A45" s="112" t="s">
        <v>124</v>
      </c>
      <c r="B45" s="82">
        <v>0.0</v>
      </c>
      <c r="C45" s="82">
        <v>0.0</v>
      </c>
      <c r="D45" s="82">
        <v>0.0</v>
      </c>
      <c r="E45" s="82">
        <v>0.0</v>
      </c>
      <c r="F45" s="82">
        <v>0.0</v>
      </c>
      <c r="G45" s="82">
        <v>0.0</v>
      </c>
      <c r="H45" s="82">
        <v>0.0</v>
      </c>
      <c r="I45" s="115">
        <v>0.0</v>
      </c>
      <c r="J45" s="82">
        <v>0.0</v>
      </c>
      <c r="K45" s="82">
        <v>0.0</v>
      </c>
      <c r="L45" s="82">
        <v>0.0</v>
      </c>
      <c r="M45" s="82">
        <v>0.0</v>
      </c>
      <c r="N45" s="82">
        <v>0.0</v>
      </c>
      <c r="O45" s="82">
        <v>0.0</v>
      </c>
      <c r="P45" s="82">
        <v>0.0</v>
      </c>
      <c r="Q45" s="82">
        <v>0.0</v>
      </c>
      <c r="R45" s="82">
        <v>0.0</v>
      </c>
      <c r="S45" s="82">
        <v>0.0</v>
      </c>
      <c r="T45" s="82">
        <v>0.0</v>
      </c>
      <c r="U45" s="82">
        <v>0.0</v>
      </c>
      <c r="V45" s="82">
        <v>0.0</v>
      </c>
      <c r="W45" s="82">
        <v>0.0</v>
      </c>
      <c r="X45" s="82">
        <v>0.0</v>
      </c>
      <c r="Y45" s="82">
        <v>0.0</v>
      </c>
      <c r="Z45" s="82">
        <v>0.0</v>
      </c>
      <c r="AA45" s="82">
        <v>0.0</v>
      </c>
      <c r="AB45" s="82">
        <v>0.0</v>
      </c>
      <c r="AC45" s="82">
        <v>0.0</v>
      </c>
      <c r="AD45" s="82">
        <v>0.0</v>
      </c>
      <c r="AE45" s="82">
        <v>0.0</v>
      </c>
      <c r="AF45" s="82">
        <v>0.0</v>
      </c>
      <c r="AG45" s="82">
        <v>0.0</v>
      </c>
      <c r="AH45" s="82">
        <v>0.0</v>
      </c>
      <c r="AI45" s="82">
        <v>0.0</v>
      </c>
      <c r="AJ45" s="82">
        <v>0.0</v>
      </c>
      <c r="AK45" s="82">
        <v>0.0</v>
      </c>
      <c r="AL45" s="82">
        <v>0.0</v>
      </c>
      <c r="AM45" s="82">
        <v>0.0</v>
      </c>
      <c r="AN45" s="82">
        <v>0.0</v>
      </c>
      <c r="AO45" s="82">
        <v>0.0</v>
      </c>
      <c r="AP45" s="82">
        <v>0.0</v>
      </c>
      <c r="AQ45" s="82">
        <v>0.0</v>
      </c>
      <c r="AR45" s="82">
        <v>0.0</v>
      </c>
      <c r="AS45" s="82">
        <v>0.0</v>
      </c>
      <c r="AT45" s="82">
        <v>0.0</v>
      </c>
      <c r="AU45" s="82">
        <v>0.0</v>
      </c>
      <c r="AV45" s="82">
        <v>0.0</v>
      </c>
      <c r="AW45" s="82">
        <v>0.0</v>
      </c>
      <c r="AX45" s="82">
        <v>0.0</v>
      </c>
      <c r="AY45" s="82">
        <v>0.0</v>
      </c>
      <c r="AZ45" s="82">
        <v>0.0</v>
      </c>
      <c r="BA45" s="82">
        <v>0.0</v>
      </c>
      <c r="BB45" s="82">
        <v>0.0</v>
      </c>
      <c r="BC45" s="82">
        <v>0.0</v>
      </c>
      <c r="BD45" s="82">
        <v>0.0</v>
      </c>
    </row>
    <row r="46">
      <c r="A46" s="112" t="s">
        <v>18</v>
      </c>
      <c r="B46" s="72">
        <v>0.0</v>
      </c>
      <c r="C46" s="72">
        <v>0.0</v>
      </c>
      <c r="D46" s="72">
        <v>0.0</v>
      </c>
      <c r="E46" s="72">
        <v>0.0</v>
      </c>
      <c r="F46" s="72">
        <v>0.0</v>
      </c>
      <c r="G46" s="72">
        <v>0.0</v>
      </c>
      <c r="H46" s="72">
        <v>0.0</v>
      </c>
      <c r="I46" s="114">
        <v>0.0</v>
      </c>
      <c r="J46" s="82">
        <v>0.0</v>
      </c>
      <c r="K46" s="82">
        <v>0.0</v>
      </c>
      <c r="L46" s="82">
        <v>57999.49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11493.28</v>
      </c>
      <c r="S46" s="82">
        <v>0.0</v>
      </c>
      <c r="T46" s="82">
        <v>117567.61</v>
      </c>
      <c r="U46" s="82">
        <v>7964.28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v>0.0</v>
      </c>
      <c r="AG46" s="82">
        <v>0.0</v>
      </c>
      <c r="AH46" s="82">
        <v>0.0</v>
      </c>
      <c r="AI46" s="82">
        <v>0.0</v>
      </c>
      <c r="AJ46" s="82">
        <v>0.0</v>
      </c>
      <c r="AK46" s="82">
        <v>0.0</v>
      </c>
      <c r="AL46" s="82">
        <v>0.0</v>
      </c>
      <c r="AM46" s="82">
        <v>0.0</v>
      </c>
      <c r="AN46" s="82">
        <v>0.0</v>
      </c>
      <c r="AO46" s="82">
        <v>0.0</v>
      </c>
      <c r="AP46" s="82">
        <v>0.0</v>
      </c>
      <c r="AQ46" s="82">
        <v>0.0</v>
      </c>
      <c r="AR46" s="82">
        <v>0.0</v>
      </c>
      <c r="AS46" s="82">
        <v>0.0</v>
      </c>
      <c r="AT46" s="82">
        <v>0.0</v>
      </c>
      <c r="AU46" s="82">
        <v>0.0</v>
      </c>
      <c r="AV46" s="82">
        <v>0.0</v>
      </c>
      <c r="AW46" s="82">
        <v>0.0</v>
      </c>
      <c r="AX46" s="82">
        <v>0.0</v>
      </c>
      <c r="AY46" s="82">
        <v>0.0</v>
      </c>
      <c r="AZ46" s="82">
        <v>0.0</v>
      </c>
      <c r="BA46" s="82">
        <v>0.0</v>
      </c>
      <c r="BB46" s="82">
        <v>0.0</v>
      </c>
      <c r="BC46" s="82">
        <v>0.0</v>
      </c>
      <c r="BD46" s="82">
        <v>0.0</v>
      </c>
    </row>
    <row r="47">
      <c r="A47" s="112" t="s">
        <v>101</v>
      </c>
      <c r="B47" s="72">
        <v>0.0</v>
      </c>
      <c r="C47" s="72">
        <v>0.0</v>
      </c>
      <c r="D47" s="72">
        <v>3000.0</v>
      </c>
      <c r="E47" s="70">
        <v>0.0</v>
      </c>
      <c r="F47" s="72">
        <v>0.0</v>
      </c>
      <c r="G47" s="72">
        <v>0.0</v>
      </c>
      <c r="H47" s="72">
        <v>0.0</v>
      </c>
      <c r="I47" s="114">
        <v>0.0</v>
      </c>
      <c r="J47" s="82">
        <v>0.0</v>
      </c>
      <c r="K47" s="82">
        <v>0.0</v>
      </c>
      <c r="L47" s="82">
        <v>0.0</v>
      </c>
      <c r="M47" s="82">
        <v>0.0</v>
      </c>
      <c r="N47" s="82">
        <v>0.0</v>
      </c>
      <c r="O47" s="82">
        <v>0.0</v>
      </c>
      <c r="P47" s="82">
        <v>0.0</v>
      </c>
      <c r="Q47" s="82">
        <v>0.0</v>
      </c>
      <c r="R47" s="82">
        <v>0.0</v>
      </c>
      <c r="S47" s="82">
        <v>0.0</v>
      </c>
      <c r="T47" s="82">
        <v>0.0</v>
      </c>
      <c r="U47" s="82">
        <v>0.0</v>
      </c>
      <c r="V47" s="82">
        <v>0.0</v>
      </c>
      <c r="W47" s="82">
        <v>0.0</v>
      </c>
      <c r="X47" s="82">
        <v>0.0</v>
      </c>
      <c r="Y47" s="82">
        <v>0.0</v>
      </c>
      <c r="Z47" s="82">
        <v>0.0</v>
      </c>
      <c r="AA47" s="82">
        <v>0.0</v>
      </c>
      <c r="AB47" s="82">
        <v>2185.0</v>
      </c>
      <c r="AC47" s="82">
        <v>0.0</v>
      </c>
      <c r="AD47" s="82">
        <v>3000.0</v>
      </c>
      <c r="AE47" s="82">
        <v>0.0</v>
      </c>
      <c r="AF47" s="82">
        <v>0.0</v>
      </c>
      <c r="AG47" s="82">
        <v>0.0</v>
      </c>
      <c r="AH47" s="82">
        <v>0.0</v>
      </c>
      <c r="AI47" s="82">
        <v>50390.91</v>
      </c>
      <c r="AJ47" s="82">
        <v>0.0</v>
      </c>
      <c r="AK47" s="82">
        <v>0.0</v>
      </c>
      <c r="AL47" s="82">
        <v>0.0</v>
      </c>
      <c r="AM47" s="82">
        <v>0.0</v>
      </c>
      <c r="AN47" s="82">
        <v>0.0</v>
      </c>
      <c r="AO47" s="82">
        <v>0.0</v>
      </c>
      <c r="AP47" s="82">
        <v>0.0</v>
      </c>
      <c r="AQ47" s="82">
        <v>0.0</v>
      </c>
      <c r="AR47" s="82">
        <v>0.0</v>
      </c>
      <c r="AS47" s="82">
        <v>0.0</v>
      </c>
      <c r="AT47" s="82">
        <v>0.0</v>
      </c>
      <c r="AU47" s="82">
        <v>0.0</v>
      </c>
      <c r="AV47" s="82">
        <v>0.0</v>
      </c>
      <c r="AW47" s="82">
        <v>0.0</v>
      </c>
      <c r="AX47" s="82">
        <v>0.0</v>
      </c>
      <c r="AY47" s="82">
        <v>0.0</v>
      </c>
      <c r="AZ47" s="82">
        <v>0.0</v>
      </c>
      <c r="BA47" s="82">
        <v>0.0</v>
      </c>
      <c r="BB47" s="82">
        <v>0.0</v>
      </c>
      <c r="BC47" s="82">
        <v>0.0</v>
      </c>
      <c r="BD47" s="82">
        <v>0.0</v>
      </c>
    </row>
    <row r="48">
      <c r="A48" s="112" t="s">
        <v>125</v>
      </c>
      <c r="B48" s="72">
        <v>0.0</v>
      </c>
      <c r="C48" s="72">
        <v>0.0</v>
      </c>
      <c r="D48" s="72">
        <v>0.0</v>
      </c>
      <c r="E48" s="72">
        <v>334760.0</v>
      </c>
      <c r="F48" s="72">
        <v>0.0</v>
      </c>
      <c r="G48" s="72">
        <v>0.0</v>
      </c>
      <c r="H48" s="72">
        <v>0.0</v>
      </c>
      <c r="I48" s="114">
        <v>0.0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2">
        <v>0.0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82">
        <v>0.0</v>
      </c>
      <c r="AF48" s="82">
        <v>0.0</v>
      </c>
      <c r="AG48" s="82">
        <v>0.0</v>
      </c>
      <c r="AH48" s="82">
        <v>0.0</v>
      </c>
      <c r="AI48" s="82">
        <v>0.0</v>
      </c>
      <c r="AJ48" s="82">
        <v>0.0</v>
      </c>
      <c r="AK48" s="82">
        <v>0.0</v>
      </c>
      <c r="AL48" s="82">
        <v>0.0</v>
      </c>
      <c r="AM48" s="82">
        <v>0.0</v>
      </c>
      <c r="AN48" s="82">
        <v>0.0</v>
      </c>
      <c r="AO48" s="82">
        <v>0.0</v>
      </c>
      <c r="AP48" s="82">
        <v>0.0</v>
      </c>
      <c r="AQ48" s="82">
        <v>0.0</v>
      </c>
      <c r="AR48" s="82">
        <v>0.0</v>
      </c>
      <c r="AS48" s="82">
        <v>0.0</v>
      </c>
      <c r="AT48" s="82">
        <v>0.0</v>
      </c>
      <c r="AU48" s="82">
        <v>0.0</v>
      </c>
      <c r="AV48" s="82">
        <v>0.0</v>
      </c>
      <c r="AW48" s="82">
        <v>0.0</v>
      </c>
      <c r="AX48" s="82">
        <v>0.0</v>
      </c>
      <c r="AY48" s="82">
        <v>0.0</v>
      </c>
      <c r="AZ48" s="82">
        <v>0.0</v>
      </c>
      <c r="BA48" s="82">
        <v>0.0</v>
      </c>
      <c r="BB48" s="82">
        <v>0.0</v>
      </c>
      <c r="BC48" s="82">
        <v>0.0</v>
      </c>
      <c r="BD48" s="82">
        <v>0.0</v>
      </c>
    </row>
    <row r="49">
      <c r="A49" s="112" t="s">
        <v>49</v>
      </c>
      <c r="B49" s="72">
        <v>0.0</v>
      </c>
      <c r="C49" s="72">
        <v>0.0</v>
      </c>
      <c r="D49" s="72">
        <v>0.0</v>
      </c>
      <c r="E49" s="70">
        <v>0.0</v>
      </c>
      <c r="F49" s="72">
        <v>0.0</v>
      </c>
      <c r="G49" s="72">
        <v>4294161.7</v>
      </c>
      <c r="H49" s="72">
        <v>8476419.02</v>
      </c>
      <c r="I49" s="114">
        <v>0.0</v>
      </c>
      <c r="J49" s="82">
        <v>1.200498238E7</v>
      </c>
      <c r="K49" s="82">
        <v>3780382.72</v>
      </c>
      <c r="L49" s="82">
        <v>5727503.39</v>
      </c>
      <c r="M49" s="82">
        <v>4363839.6</v>
      </c>
      <c r="N49" s="82">
        <v>5460020.0</v>
      </c>
      <c r="O49" s="82">
        <v>0.0</v>
      </c>
      <c r="P49" s="82">
        <v>6491709.82</v>
      </c>
      <c r="Q49" s="82">
        <v>6517520.73</v>
      </c>
      <c r="R49" s="82">
        <v>1.792365632E7</v>
      </c>
      <c r="S49" s="82">
        <v>1.633962933E7</v>
      </c>
      <c r="T49" s="82">
        <v>2.982312684E7</v>
      </c>
      <c r="U49" s="82">
        <v>1.436785812E7</v>
      </c>
      <c r="V49" s="82">
        <v>0.0</v>
      </c>
      <c r="W49" s="82">
        <v>1.604560652E7</v>
      </c>
      <c r="X49" s="82">
        <v>0.0</v>
      </c>
      <c r="Y49" s="82">
        <v>1.62370202E7</v>
      </c>
      <c r="Z49" s="82">
        <v>1.57285675E7</v>
      </c>
      <c r="AA49" s="82">
        <v>2.068691308E7</v>
      </c>
      <c r="AB49" s="82">
        <v>0.0</v>
      </c>
      <c r="AC49" s="82">
        <v>1.177975797E7</v>
      </c>
      <c r="AD49" s="82">
        <v>0.0</v>
      </c>
      <c r="AE49" s="82">
        <v>0.0</v>
      </c>
      <c r="AF49" s="82">
        <v>0.0</v>
      </c>
      <c r="AG49" s="82">
        <v>5066761.24</v>
      </c>
      <c r="AH49" s="82">
        <v>1.729261984E7</v>
      </c>
      <c r="AI49" s="82">
        <v>0.0</v>
      </c>
      <c r="AJ49" s="82">
        <v>6384024.53</v>
      </c>
      <c r="AK49" s="82">
        <v>1.915037339E7</v>
      </c>
      <c r="AL49" s="82">
        <v>5791.2</v>
      </c>
      <c r="AM49" s="82">
        <v>0.0</v>
      </c>
      <c r="AN49" s="82">
        <v>1.220206253E7</v>
      </c>
      <c r="AO49" s="82">
        <v>0.0</v>
      </c>
      <c r="AP49" s="82">
        <v>3768944.76</v>
      </c>
      <c r="AQ49" s="82">
        <v>0.0</v>
      </c>
      <c r="AR49" s="82">
        <v>1.097493743E7</v>
      </c>
      <c r="AS49" s="82">
        <v>3133090.08</v>
      </c>
      <c r="AT49" s="82">
        <v>1458705.75</v>
      </c>
      <c r="AU49" s="82">
        <v>1.015080466E7</v>
      </c>
      <c r="AV49" s="82">
        <v>1.133252877E7</v>
      </c>
      <c r="AW49" s="82">
        <v>0.0</v>
      </c>
      <c r="AX49" s="82">
        <v>1.014487142E7</v>
      </c>
      <c r="AY49" s="82">
        <v>7382008.79</v>
      </c>
      <c r="AZ49" s="82">
        <v>0.0</v>
      </c>
      <c r="BA49" s="82">
        <v>0.0</v>
      </c>
      <c r="BB49" s="82">
        <v>0.0</v>
      </c>
      <c r="BC49" s="82">
        <v>5879965.0</v>
      </c>
      <c r="BD49" s="82">
        <v>0.0</v>
      </c>
    </row>
    <row r="50">
      <c r="A50" s="112" t="s">
        <v>31</v>
      </c>
      <c r="B50" s="72">
        <v>0.0</v>
      </c>
      <c r="C50" s="72">
        <v>0.0</v>
      </c>
      <c r="D50" s="72">
        <v>0.0</v>
      </c>
      <c r="E50" s="72">
        <v>0.0</v>
      </c>
      <c r="F50" s="72">
        <v>0.0</v>
      </c>
      <c r="G50" s="72">
        <v>0.0</v>
      </c>
      <c r="H50" s="72">
        <v>0.0</v>
      </c>
      <c r="I50" s="114">
        <v>0.0</v>
      </c>
      <c r="J50" s="82">
        <v>0.0</v>
      </c>
      <c r="K50" s="82">
        <v>0.0</v>
      </c>
      <c r="L50" s="82">
        <v>0.0</v>
      </c>
      <c r="M50" s="82">
        <v>0.0</v>
      </c>
      <c r="N50" s="82">
        <v>0.0</v>
      </c>
      <c r="O50" s="82">
        <v>0.0</v>
      </c>
      <c r="P50" s="82">
        <v>0.0</v>
      </c>
      <c r="Q50" s="82">
        <v>0.0</v>
      </c>
      <c r="R50" s="82">
        <v>0.0</v>
      </c>
      <c r="S50" s="82">
        <v>0.0</v>
      </c>
      <c r="T50" s="82">
        <v>0.0</v>
      </c>
      <c r="U50" s="82">
        <v>0.0</v>
      </c>
      <c r="V50" s="82">
        <v>0.0</v>
      </c>
      <c r="W50" s="82">
        <v>0.0</v>
      </c>
      <c r="X50" s="82">
        <v>0.0</v>
      </c>
      <c r="Y50" s="82">
        <v>0.0</v>
      </c>
      <c r="Z50" s="82">
        <v>0.0</v>
      </c>
      <c r="AA50" s="82">
        <v>0.0</v>
      </c>
      <c r="AB50" s="82">
        <v>0.0</v>
      </c>
      <c r="AC50" s="82">
        <v>0.0</v>
      </c>
      <c r="AD50" s="82">
        <v>0.0</v>
      </c>
      <c r="AE50" s="82">
        <v>0.0</v>
      </c>
      <c r="AF50" s="82">
        <v>0.0</v>
      </c>
      <c r="AG50" s="82">
        <v>0.0</v>
      </c>
      <c r="AH50" s="82">
        <v>0.0</v>
      </c>
      <c r="AI50" s="82">
        <v>0.0</v>
      </c>
      <c r="AJ50" s="82">
        <v>0.0</v>
      </c>
      <c r="AK50" s="82">
        <v>122824.4</v>
      </c>
      <c r="AL50" s="82">
        <v>0.0</v>
      </c>
      <c r="AM50" s="82">
        <v>0.0</v>
      </c>
      <c r="AN50" s="82">
        <v>81130.0</v>
      </c>
      <c r="AO50" s="82">
        <v>0.0</v>
      </c>
      <c r="AP50" s="82">
        <v>0.0</v>
      </c>
      <c r="AQ50" s="82">
        <v>0.0</v>
      </c>
      <c r="AR50" s="82">
        <v>0.0</v>
      </c>
      <c r="AS50" s="82">
        <v>0.0</v>
      </c>
      <c r="AT50" s="82">
        <v>0.0</v>
      </c>
      <c r="AU50" s="82">
        <v>0.0</v>
      </c>
      <c r="AV50" s="82">
        <v>0.0</v>
      </c>
      <c r="AW50" s="82">
        <v>0.0</v>
      </c>
      <c r="AX50" s="82">
        <v>0.0</v>
      </c>
      <c r="AY50" s="82">
        <v>0.0</v>
      </c>
      <c r="AZ50" s="82">
        <v>0.0</v>
      </c>
      <c r="BA50" s="82">
        <v>0.0</v>
      </c>
      <c r="BB50" s="82">
        <v>0.0</v>
      </c>
      <c r="BC50" s="82">
        <v>0.0</v>
      </c>
      <c r="BD50" s="82">
        <v>0.0</v>
      </c>
    </row>
    <row r="51">
      <c r="A51" s="112" t="s">
        <v>32</v>
      </c>
      <c r="B51" s="72">
        <v>0.0</v>
      </c>
      <c r="C51" s="72">
        <v>0.0</v>
      </c>
      <c r="D51" s="72">
        <v>0.0</v>
      </c>
      <c r="E51" s="70">
        <v>0.0</v>
      </c>
      <c r="F51" s="72">
        <v>0.0</v>
      </c>
      <c r="G51" s="72">
        <v>0.0</v>
      </c>
      <c r="H51" s="72">
        <v>0.0</v>
      </c>
      <c r="I51" s="114">
        <v>0.0</v>
      </c>
      <c r="J51" s="82">
        <v>0.0</v>
      </c>
      <c r="K51" s="82">
        <v>0.0</v>
      </c>
      <c r="L51" s="82">
        <v>0.0</v>
      </c>
      <c r="M51" s="82">
        <v>0.0</v>
      </c>
      <c r="N51" s="82">
        <v>0.0</v>
      </c>
      <c r="O51" s="82">
        <v>0.0</v>
      </c>
      <c r="P51" s="82">
        <v>0.0</v>
      </c>
      <c r="Q51" s="82">
        <v>0.0</v>
      </c>
      <c r="R51" s="82">
        <v>0.0</v>
      </c>
      <c r="S51" s="82">
        <v>0.0</v>
      </c>
      <c r="T51" s="82">
        <v>0.0</v>
      </c>
      <c r="U51" s="82">
        <v>0.0</v>
      </c>
      <c r="V51" s="82">
        <v>0.0</v>
      </c>
      <c r="W51" s="82">
        <v>0.0</v>
      </c>
      <c r="X51" s="82">
        <v>0.0</v>
      </c>
      <c r="Y51" s="82">
        <v>0.0</v>
      </c>
      <c r="Z51" s="82">
        <v>0.0</v>
      </c>
      <c r="AA51" s="82">
        <v>0.0</v>
      </c>
      <c r="AB51" s="82">
        <v>0.0</v>
      </c>
      <c r="AC51" s="82">
        <v>0.0</v>
      </c>
      <c r="AD51" s="82">
        <v>0.0</v>
      </c>
      <c r="AE51" s="82">
        <v>0.0</v>
      </c>
      <c r="AF51" s="82">
        <v>0.0</v>
      </c>
      <c r="AG51" s="82">
        <v>0.0</v>
      </c>
      <c r="AH51" s="82">
        <v>0.0</v>
      </c>
      <c r="AI51" s="82">
        <v>0.0</v>
      </c>
      <c r="AJ51" s="82">
        <v>0.0</v>
      </c>
      <c r="AK51" s="82">
        <v>0.0</v>
      </c>
      <c r="AL51" s="82">
        <v>0.0</v>
      </c>
      <c r="AM51" s="82">
        <v>0.0</v>
      </c>
      <c r="AN51" s="82">
        <v>0.0</v>
      </c>
      <c r="AO51" s="82">
        <v>0.0</v>
      </c>
      <c r="AP51" s="82">
        <v>0.0</v>
      </c>
      <c r="AQ51" s="82">
        <v>0.0</v>
      </c>
      <c r="AR51" s="82">
        <v>54565.83</v>
      </c>
      <c r="AS51" s="82">
        <v>0.0</v>
      </c>
      <c r="AT51" s="82">
        <v>0.0</v>
      </c>
      <c r="AU51" s="82">
        <v>0.0</v>
      </c>
      <c r="AV51" s="82">
        <v>0.0</v>
      </c>
      <c r="AW51" s="82">
        <v>0.0</v>
      </c>
      <c r="AX51" s="82">
        <v>0.0</v>
      </c>
      <c r="AY51" s="82">
        <v>0.0</v>
      </c>
      <c r="AZ51" s="82">
        <v>0.0</v>
      </c>
      <c r="BA51" s="82">
        <v>0.0</v>
      </c>
      <c r="BB51" s="82">
        <v>0.0</v>
      </c>
      <c r="BC51" s="82">
        <v>0.0</v>
      </c>
      <c r="BD51" s="82">
        <v>0.0</v>
      </c>
    </row>
    <row r="52">
      <c r="A52" s="112" t="s">
        <v>83</v>
      </c>
      <c r="B52" s="72">
        <v>0.0</v>
      </c>
      <c r="C52" s="72">
        <v>0.0</v>
      </c>
      <c r="D52" s="72">
        <v>0.0</v>
      </c>
      <c r="E52" s="72">
        <v>105504.72</v>
      </c>
      <c r="F52" s="72">
        <v>0.0</v>
      </c>
      <c r="G52" s="72">
        <v>0.0</v>
      </c>
      <c r="H52" s="72">
        <v>0.0</v>
      </c>
      <c r="I52" s="114">
        <v>0.0</v>
      </c>
      <c r="J52" s="82">
        <v>261002.09</v>
      </c>
      <c r="K52" s="82">
        <v>0.0</v>
      </c>
      <c r="L52" s="82">
        <v>0.0</v>
      </c>
      <c r="M52" s="82">
        <v>0.0</v>
      </c>
      <c r="N52" s="82">
        <v>0.0</v>
      </c>
      <c r="O52" s="82">
        <v>255674.96</v>
      </c>
      <c r="P52" s="82">
        <v>492177.01</v>
      </c>
      <c r="Q52" s="82">
        <v>194968.81</v>
      </c>
      <c r="R52" s="82">
        <v>183830.05</v>
      </c>
      <c r="S52" s="82">
        <v>56861.0</v>
      </c>
      <c r="T52" s="82">
        <v>0.0</v>
      </c>
      <c r="U52" s="82">
        <v>143485.71</v>
      </c>
      <c r="V52" s="82">
        <v>201453.24</v>
      </c>
      <c r="W52" s="82">
        <v>50929.88</v>
      </c>
      <c r="X52" s="82">
        <v>335812.05</v>
      </c>
      <c r="Y52" s="82">
        <v>0.0</v>
      </c>
      <c r="Z52" s="82">
        <v>35278.31</v>
      </c>
      <c r="AA52" s="82">
        <v>434147.08</v>
      </c>
      <c r="AB52" s="82">
        <v>148266.57</v>
      </c>
      <c r="AC52" s="82">
        <v>566988.2</v>
      </c>
      <c r="AD52" s="82">
        <v>846517.21</v>
      </c>
      <c r="AE52" s="82">
        <v>471964.53</v>
      </c>
      <c r="AF52" s="82">
        <v>186613.79</v>
      </c>
      <c r="AG52" s="82">
        <v>248396.93</v>
      </c>
      <c r="AH52" s="82">
        <v>246310.68</v>
      </c>
      <c r="AI52" s="82">
        <v>0.0</v>
      </c>
      <c r="AJ52" s="82">
        <v>107478.93</v>
      </c>
      <c r="AK52" s="82">
        <v>0.0</v>
      </c>
      <c r="AL52" s="82">
        <v>0.0</v>
      </c>
      <c r="AM52" s="82">
        <v>33745.04</v>
      </c>
      <c r="AN52" s="82">
        <v>0.0</v>
      </c>
      <c r="AO52" s="82">
        <v>236087.47</v>
      </c>
      <c r="AP52" s="82">
        <v>240182.44</v>
      </c>
      <c r="AQ52" s="82">
        <v>0.0</v>
      </c>
      <c r="AR52" s="82">
        <v>1131483.07</v>
      </c>
      <c r="AS52" s="82">
        <v>198548.19</v>
      </c>
      <c r="AT52" s="82">
        <v>507050.62</v>
      </c>
      <c r="AU52" s="82">
        <v>243855.77</v>
      </c>
      <c r="AV52" s="82">
        <v>0.0</v>
      </c>
      <c r="AW52" s="82">
        <v>699485.4</v>
      </c>
      <c r="AX52" s="82">
        <v>812259.66</v>
      </c>
      <c r="AY52" s="82">
        <v>112283.64</v>
      </c>
      <c r="AZ52" s="82">
        <v>187647.1</v>
      </c>
      <c r="BA52" s="82">
        <v>0.0</v>
      </c>
      <c r="BB52" s="82">
        <v>0.0</v>
      </c>
      <c r="BC52" s="82">
        <v>122255.0</v>
      </c>
      <c r="BD52" s="82">
        <v>105791.0</v>
      </c>
    </row>
    <row r="53">
      <c r="A53" s="112" t="s">
        <v>50</v>
      </c>
      <c r="B53" s="72">
        <v>0.0</v>
      </c>
      <c r="C53" s="72">
        <v>0.0</v>
      </c>
      <c r="D53" s="72">
        <v>0.0</v>
      </c>
      <c r="E53" s="70">
        <v>378296.18</v>
      </c>
      <c r="F53" s="70">
        <v>0.0</v>
      </c>
      <c r="G53" s="70">
        <v>75612.07</v>
      </c>
      <c r="H53" s="70">
        <v>150822.9</v>
      </c>
      <c r="I53" s="114">
        <v>47483.17</v>
      </c>
      <c r="J53" s="82">
        <v>0.0</v>
      </c>
      <c r="K53" s="82">
        <v>41911.31</v>
      </c>
      <c r="L53" s="82">
        <v>0.0</v>
      </c>
      <c r="M53" s="82">
        <v>0.0</v>
      </c>
      <c r="N53" s="82">
        <v>137833.05</v>
      </c>
      <c r="O53" s="82">
        <v>75915.5</v>
      </c>
      <c r="P53" s="82">
        <v>0.0</v>
      </c>
      <c r="Q53" s="82">
        <v>0.0</v>
      </c>
      <c r="R53" s="82">
        <v>231309.14</v>
      </c>
      <c r="S53" s="82">
        <v>0.0</v>
      </c>
      <c r="T53" s="82">
        <v>0.0</v>
      </c>
      <c r="U53" s="82">
        <v>399052.92</v>
      </c>
      <c r="V53" s="82">
        <v>37888.37</v>
      </c>
      <c r="W53" s="82">
        <v>5075.25</v>
      </c>
      <c r="X53" s="82">
        <v>0.0</v>
      </c>
      <c r="Y53" s="82">
        <v>0.0</v>
      </c>
      <c r="Z53" s="82">
        <v>60134.59</v>
      </c>
      <c r="AA53" s="82">
        <v>0.0</v>
      </c>
      <c r="AB53" s="82">
        <v>104820.43</v>
      </c>
      <c r="AC53" s="82">
        <v>142910.78</v>
      </c>
      <c r="AD53" s="82">
        <v>0.0</v>
      </c>
      <c r="AE53" s="82">
        <v>225453.15</v>
      </c>
      <c r="AF53" s="82">
        <v>122285.92</v>
      </c>
      <c r="AG53" s="82">
        <v>176798.66</v>
      </c>
      <c r="AH53" s="82">
        <v>0.0</v>
      </c>
      <c r="AI53" s="82">
        <v>28107.76</v>
      </c>
      <c r="AJ53" s="82">
        <v>0.0</v>
      </c>
      <c r="AK53" s="82">
        <v>0.0</v>
      </c>
      <c r="AL53" s="82">
        <v>48266.69</v>
      </c>
      <c r="AM53" s="82">
        <v>0.0</v>
      </c>
      <c r="AN53" s="82">
        <v>0.0</v>
      </c>
      <c r="AO53" s="82">
        <v>0.0</v>
      </c>
      <c r="AP53" s="82">
        <v>0.0</v>
      </c>
      <c r="AQ53" s="82">
        <v>46266.41</v>
      </c>
      <c r="AR53" s="82">
        <v>290522.22</v>
      </c>
      <c r="AS53" s="82">
        <v>0.0</v>
      </c>
      <c r="AT53" s="82">
        <v>0.0</v>
      </c>
      <c r="AU53" s="82">
        <v>0.0</v>
      </c>
      <c r="AV53" s="82">
        <v>60457.03</v>
      </c>
      <c r="AW53" s="82">
        <v>0.0</v>
      </c>
      <c r="AX53" s="82">
        <v>335356.4</v>
      </c>
      <c r="AY53" s="82">
        <v>0.0</v>
      </c>
      <c r="AZ53" s="82">
        <v>0.0</v>
      </c>
      <c r="BA53" s="82">
        <v>23488.0</v>
      </c>
      <c r="BB53" s="82">
        <v>0.0</v>
      </c>
      <c r="BC53" s="82">
        <v>0.0</v>
      </c>
      <c r="BD53" s="82">
        <v>0.0</v>
      </c>
    </row>
    <row r="54" ht="13.5" customHeight="1">
      <c r="A54" s="112" t="s">
        <v>126</v>
      </c>
      <c r="B54" s="72">
        <v>10484.11</v>
      </c>
      <c r="C54" s="72">
        <v>0.0</v>
      </c>
      <c r="D54" s="72">
        <v>0.0</v>
      </c>
      <c r="E54" s="72">
        <v>0.0</v>
      </c>
      <c r="F54" s="72">
        <v>0.0</v>
      </c>
      <c r="G54" s="72">
        <v>0.0</v>
      </c>
      <c r="H54" s="72">
        <v>0.0</v>
      </c>
      <c r="I54" s="114">
        <v>0.0</v>
      </c>
      <c r="J54" s="82">
        <v>0.0</v>
      </c>
      <c r="K54" s="82">
        <v>0.0</v>
      </c>
      <c r="L54" s="82">
        <v>0.0</v>
      </c>
      <c r="M54" s="82">
        <v>854915.25</v>
      </c>
      <c r="N54" s="82">
        <v>0.0</v>
      </c>
      <c r="O54" s="82">
        <v>0.0</v>
      </c>
      <c r="P54" s="82">
        <v>0.0</v>
      </c>
      <c r="Q54" s="82">
        <v>0.0</v>
      </c>
      <c r="R54" s="82">
        <v>0.0</v>
      </c>
      <c r="S54" s="82">
        <v>792334.5</v>
      </c>
      <c r="T54" s="82">
        <v>1.926669435E7</v>
      </c>
      <c r="U54" s="82">
        <v>0.0</v>
      </c>
      <c r="V54" s="82">
        <v>0.0</v>
      </c>
      <c r="W54" s="82">
        <v>0.0</v>
      </c>
      <c r="X54" s="82">
        <v>0.0</v>
      </c>
      <c r="Y54" s="82">
        <v>371558.82</v>
      </c>
      <c r="Z54" s="82">
        <v>0.0</v>
      </c>
      <c r="AA54" s="82">
        <v>74841.0</v>
      </c>
      <c r="AB54" s="82">
        <v>0.0</v>
      </c>
      <c r="AC54" s="82">
        <v>0.0</v>
      </c>
      <c r="AD54" s="82">
        <v>0.0</v>
      </c>
      <c r="AE54" s="82">
        <v>0.0</v>
      </c>
      <c r="AF54" s="82">
        <v>0.0</v>
      </c>
      <c r="AG54" s="82">
        <v>33250.0</v>
      </c>
      <c r="AH54" s="82">
        <v>0.0</v>
      </c>
      <c r="AI54" s="82">
        <v>0.0</v>
      </c>
      <c r="AJ54" s="82">
        <v>0.0</v>
      </c>
      <c r="AK54" s="82">
        <v>0.0</v>
      </c>
      <c r="AL54" s="82">
        <v>23076.0</v>
      </c>
      <c r="AM54" s="82">
        <v>7387.5</v>
      </c>
      <c r="AN54" s="82">
        <v>0.0</v>
      </c>
      <c r="AO54" s="82">
        <v>0.0</v>
      </c>
      <c r="AP54" s="82">
        <v>0.0</v>
      </c>
      <c r="AQ54" s="82">
        <v>0.0</v>
      </c>
      <c r="AR54" s="82">
        <v>0.0</v>
      </c>
      <c r="AS54" s="82">
        <v>0.0</v>
      </c>
      <c r="AT54" s="82">
        <v>0.0</v>
      </c>
      <c r="AU54" s="82">
        <v>0.0</v>
      </c>
      <c r="AV54" s="82">
        <v>5054.64</v>
      </c>
      <c r="AW54" s="82">
        <v>0.0</v>
      </c>
      <c r="AX54" s="82">
        <v>0.0</v>
      </c>
      <c r="AY54" s="82">
        <v>0.0</v>
      </c>
      <c r="AZ54" s="82">
        <v>0.0</v>
      </c>
      <c r="BA54" s="82">
        <v>0.0</v>
      </c>
      <c r="BB54" s="82">
        <v>0.0</v>
      </c>
      <c r="BC54" s="82">
        <v>0.0</v>
      </c>
      <c r="BD54" s="82">
        <v>0.0</v>
      </c>
    </row>
    <row r="55">
      <c r="A55" s="112" t="s">
        <v>127</v>
      </c>
      <c r="B55" s="72">
        <v>0.0</v>
      </c>
      <c r="C55" s="72">
        <v>0.0</v>
      </c>
      <c r="D55" s="72">
        <v>0.0</v>
      </c>
      <c r="E55" s="72">
        <v>0.0</v>
      </c>
      <c r="F55" s="72">
        <v>0.0</v>
      </c>
      <c r="G55" s="72">
        <v>0.0</v>
      </c>
      <c r="H55" s="72">
        <v>0.0</v>
      </c>
      <c r="I55" s="114">
        <v>0.0</v>
      </c>
      <c r="J55" s="82">
        <v>0.0</v>
      </c>
      <c r="K55" s="82">
        <v>0.0</v>
      </c>
      <c r="L55" s="82">
        <v>0.0</v>
      </c>
      <c r="M55" s="82">
        <v>0.0</v>
      </c>
      <c r="N55" s="82">
        <v>0.0</v>
      </c>
      <c r="O55" s="82">
        <v>0.0</v>
      </c>
      <c r="P55" s="82">
        <v>47846.16</v>
      </c>
      <c r="Q55" s="82">
        <v>0.0</v>
      </c>
      <c r="R55" s="82">
        <v>0.0</v>
      </c>
      <c r="S55" s="82">
        <v>0.0</v>
      </c>
      <c r="T55" s="82">
        <v>0.0</v>
      </c>
      <c r="U55" s="82">
        <v>0.0</v>
      </c>
      <c r="V55" s="82">
        <v>0.0</v>
      </c>
      <c r="W55" s="82">
        <v>0.0</v>
      </c>
      <c r="X55" s="82">
        <v>0.0</v>
      </c>
      <c r="Y55" s="82">
        <v>0.0</v>
      </c>
      <c r="Z55" s="82">
        <v>0.0</v>
      </c>
      <c r="AA55" s="82">
        <v>0.0</v>
      </c>
      <c r="AB55" s="82">
        <v>0.0</v>
      </c>
      <c r="AC55" s="82">
        <v>0.0</v>
      </c>
      <c r="AD55" s="82">
        <v>0.0</v>
      </c>
      <c r="AE55" s="82">
        <v>0.0</v>
      </c>
      <c r="AF55" s="82">
        <v>0.0</v>
      </c>
      <c r="AG55" s="82">
        <v>0.0</v>
      </c>
      <c r="AH55" s="82">
        <v>0.0</v>
      </c>
      <c r="AI55" s="82">
        <v>17641.65</v>
      </c>
      <c r="AJ55" s="82">
        <v>0.0</v>
      </c>
      <c r="AK55" s="82">
        <v>0.0</v>
      </c>
      <c r="AL55" s="82">
        <v>0.0</v>
      </c>
      <c r="AM55" s="82">
        <v>0.0</v>
      </c>
      <c r="AN55" s="82">
        <v>0.0</v>
      </c>
      <c r="AO55" s="82">
        <v>0.0</v>
      </c>
      <c r="AP55" s="82">
        <v>0.0</v>
      </c>
      <c r="AQ55" s="82">
        <v>0.0</v>
      </c>
      <c r="AR55" s="82">
        <v>0.0</v>
      </c>
      <c r="AS55" s="82">
        <v>0.0</v>
      </c>
      <c r="AT55" s="82">
        <v>0.0</v>
      </c>
      <c r="AU55" s="82">
        <v>0.0</v>
      </c>
      <c r="AV55" s="82">
        <v>0.0</v>
      </c>
      <c r="AW55" s="82">
        <v>0.0</v>
      </c>
      <c r="AX55" s="82">
        <v>0.0</v>
      </c>
      <c r="AY55" s="82">
        <v>0.0</v>
      </c>
      <c r="AZ55" s="82">
        <v>0.0</v>
      </c>
      <c r="BA55" s="82">
        <v>0.0</v>
      </c>
      <c r="BB55" s="82">
        <v>0.0</v>
      </c>
      <c r="BC55" s="82">
        <v>0.0</v>
      </c>
      <c r="BD55" s="82">
        <v>0.0</v>
      </c>
    </row>
    <row r="56">
      <c r="A56" s="112" t="s">
        <v>84</v>
      </c>
      <c r="B56" s="72">
        <v>0.0</v>
      </c>
      <c r="C56" s="72">
        <v>0.0</v>
      </c>
      <c r="D56" s="72">
        <v>0.0</v>
      </c>
      <c r="E56" s="72">
        <v>0.0</v>
      </c>
      <c r="F56" s="72">
        <v>0.0</v>
      </c>
      <c r="G56" s="72">
        <v>0.0</v>
      </c>
      <c r="H56" s="72">
        <v>0.0</v>
      </c>
      <c r="I56" s="114">
        <v>0.0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0.0</v>
      </c>
      <c r="Q56" s="82">
        <v>0.0</v>
      </c>
      <c r="R56" s="82">
        <v>0.0</v>
      </c>
      <c r="S56" s="82">
        <v>0.0</v>
      </c>
      <c r="T56" s="82">
        <v>0.0</v>
      </c>
      <c r="U56" s="82">
        <v>0.0</v>
      </c>
      <c r="V56" s="82">
        <v>0.0</v>
      </c>
      <c r="W56" s="82">
        <v>0.0</v>
      </c>
      <c r="X56" s="82">
        <v>65545.2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v>0.0</v>
      </c>
      <c r="AG56" s="82">
        <v>0.0</v>
      </c>
      <c r="AH56" s="82">
        <v>0.0</v>
      </c>
      <c r="AI56" s="82">
        <v>0.0</v>
      </c>
      <c r="AJ56" s="82">
        <v>0.0</v>
      </c>
      <c r="AK56" s="82">
        <v>0.0</v>
      </c>
      <c r="AL56" s="82">
        <v>0.0</v>
      </c>
      <c r="AM56" s="82">
        <v>0.0</v>
      </c>
      <c r="AN56" s="82">
        <v>0.0</v>
      </c>
      <c r="AO56" s="82">
        <v>0.0</v>
      </c>
      <c r="AP56" s="82">
        <v>0.0</v>
      </c>
      <c r="AQ56" s="82">
        <v>0.0</v>
      </c>
      <c r="AR56" s="82">
        <v>0.0</v>
      </c>
      <c r="AS56" s="82">
        <v>0.0</v>
      </c>
      <c r="AT56" s="82">
        <v>0.0</v>
      </c>
      <c r="AU56" s="82">
        <v>0.0</v>
      </c>
      <c r="AV56" s="82">
        <v>0.0</v>
      </c>
      <c r="AW56" s="82">
        <v>0.0</v>
      </c>
      <c r="AX56" s="82">
        <v>0.0</v>
      </c>
      <c r="AY56" s="82">
        <v>0.0</v>
      </c>
      <c r="AZ56" s="82">
        <v>0.0</v>
      </c>
      <c r="BA56" s="82">
        <v>0.0</v>
      </c>
      <c r="BB56" s="82">
        <v>0.0</v>
      </c>
      <c r="BC56" s="82">
        <v>0.0</v>
      </c>
      <c r="BD56" s="82">
        <v>0.0</v>
      </c>
    </row>
    <row r="57">
      <c r="A57" s="68" t="s">
        <v>85</v>
      </c>
      <c r="B57" s="82">
        <v>0.0</v>
      </c>
      <c r="C57" s="82">
        <v>0.0</v>
      </c>
      <c r="D57" s="82">
        <v>0.0</v>
      </c>
      <c r="E57" s="82">
        <v>0.0</v>
      </c>
      <c r="F57" s="82">
        <v>0.0</v>
      </c>
      <c r="G57" s="82">
        <v>0.0</v>
      </c>
      <c r="H57" s="82">
        <v>0.0</v>
      </c>
      <c r="I57" s="82">
        <v>0.0</v>
      </c>
      <c r="J57" s="82">
        <v>0.0</v>
      </c>
      <c r="K57" s="82">
        <v>0.0</v>
      </c>
      <c r="L57" s="82">
        <v>0.0</v>
      </c>
      <c r="M57" s="82">
        <v>0.0</v>
      </c>
      <c r="N57" s="82">
        <v>0.0</v>
      </c>
      <c r="O57" s="82">
        <v>0.0</v>
      </c>
      <c r="P57" s="82">
        <v>0.0</v>
      </c>
      <c r="Q57" s="82">
        <v>0.0</v>
      </c>
      <c r="R57" s="82">
        <v>0.0</v>
      </c>
      <c r="S57" s="82">
        <v>0.0</v>
      </c>
      <c r="T57" s="82">
        <v>0.0</v>
      </c>
      <c r="U57" s="82">
        <v>0.0</v>
      </c>
      <c r="V57" s="82">
        <v>0.0</v>
      </c>
      <c r="W57" s="82">
        <v>0.0</v>
      </c>
      <c r="X57" s="82">
        <v>0.0</v>
      </c>
      <c r="Y57" s="82">
        <v>0.0</v>
      </c>
      <c r="Z57" s="82">
        <v>0.0</v>
      </c>
      <c r="AA57" s="82">
        <v>0.0</v>
      </c>
      <c r="AB57" s="82">
        <v>0.0</v>
      </c>
      <c r="AC57" s="82">
        <v>0.0</v>
      </c>
      <c r="AD57" s="82">
        <v>0.0</v>
      </c>
      <c r="AE57" s="82">
        <v>0.0</v>
      </c>
      <c r="AF57" s="82">
        <v>0.0</v>
      </c>
      <c r="AG57" s="82">
        <v>0.0</v>
      </c>
      <c r="AH57" s="82">
        <v>0.0</v>
      </c>
      <c r="AI57" s="82">
        <v>0.0</v>
      </c>
      <c r="AJ57" s="82">
        <v>0.0</v>
      </c>
      <c r="AK57" s="82">
        <v>0.0</v>
      </c>
      <c r="AL57" s="82">
        <v>0.0</v>
      </c>
      <c r="AM57" s="82">
        <v>0.0</v>
      </c>
      <c r="AN57" s="82">
        <v>0.0</v>
      </c>
      <c r="AO57" s="82">
        <v>0.0</v>
      </c>
      <c r="AP57" s="82">
        <v>0.0</v>
      </c>
      <c r="AQ57" s="82">
        <v>0.0</v>
      </c>
      <c r="AR57" s="82">
        <v>0.0</v>
      </c>
      <c r="AS57" s="82">
        <v>0.0</v>
      </c>
      <c r="AT57" s="82">
        <v>0.0</v>
      </c>
      <c r="AU57" s="82">
        <v>0.0</v>
      </c>
      <c r="AV57" s="82">
        <v>0.0</v>
      </c>
      <c r="AW57" s="82">
        <v>0.0</v>
      </c>
      <c r="AX57" s="82">
        <v>0.0</v>
      </c>
      <c r="AY57" s="82">
        <v>0.0</v>
      </c>
      <c r="AZ57" s="82">
        <v>0.0</v>
      </c>
      <c r="BA57" s="82">
        <v>0.0</v>
      </c>
      <c r="BB57" s="82">
        <v>0.0</v>
      </c>
      <c r="BC57" s="82">
        <v>0.0</v>
      </c>
      <c r="BD57" s="82">
        <v>0.0</v>
      </c>
    </row>
    <row r="58">
      <c r="A58" s="112" t="s">
        <v>128</v>
      </c>
      <c r="B58" s="72">
        <v>1134128.75</v>
      </c>
      <c r="C58" s="72">
        <v>200487.81</v>
      </c>
      <c r="D58" s="72">
        <v>250573.46</v>
      </c>
      <c r="E58" s="70">
        <v>596732.67</v>
      </c>
      <c r="F58" s="70">
        <v>91050.36</v>
      </c>
      <c r="G58" s="70">
        <v>605721.41</v>
      </c>
      <c r="H58" s="70">
        <v>167148.35</v>
      </c>
      <c r="I58" s="114">
        <v>1284768.7</v>
      </c>
      <c r="J58" s="82">
        <v>82311.03</v>
      </c>
      <c r="K58" s="82">
        <v>503235.42</v>
      </c>
      <c r="L58" s="82">
        <v>735053.44</v>
      </c>
      <c r="M58" s="82">
        <v>0.0</v>
      </c>
      <c r="N58" s="82">
        <v>545339.33</v>
      </c>
      <c r="O58" s="82">
        <v>41287.68</v>
      </c>
      <c r="P58" s="82">
        <v>766169.66</v>
      </c>
      <c r="Q58" s="82">
        <v>215665.15</v>
      </c>
      <c r="R58" s="82">
        <v>419806.53</v>
      </c>
      <c r="S58" s="82">
        <v>48272.4</v>
      </c>
      <c r="T58" s="82">
        <v>655756.55</v>
      </c>
      <c r="U58" s="82">
        <v>172999.51</v>
      </c>
      <c r="V58" s="82">
        <v>361624.84</v>
      </c>
      <c r="W58" s="82">
        <v>32855.35</v>
      </c>
      <c r="X58" s="82">
        <v>132527.74</v>
      </c>
      <c r="Y58" s="82">
        <v>549866.39</v>
      </c>
      <c r="Z58" s="82">
        <v>656948.02</v>
      </c>
      <c r="AA58" s="82">
        <v>80727.23</v>
      </c>
      <c r="AB58" s="82">
        <v>0.0</v>
      </c>
      <c r="AC58" s="82">
        <v>0.0</v>
      </c>
      <c r="AD58" s="82">
        <v>0.0</v>
      </c>
      <c r="AE58" s="82">
        <v>0.0</v>
      </c>
      <c r="AF58" s="82">
        <v>0.0</v>
      </c>
      <c r="AG58" s="82">
        <v>0.0</v>
      </c>
      <c r="AH58" s="82">
        <v>0.0</v>
      </c>
      <c r="AI58" s="82">
        <v>0.0</v>
      </c>
      <c r="AJ58" s="82">
        <v>0.0</v>
      </c>
      <c r="AK58" s="82">
        <v>0.0</v>
      </c>
      <c r="AL58" s="82">
        <v>0.0</v>
      </c>
      <c r="AM58" s="82">
        <v>0.0</v>
      </c>
      <c r="AN58" s="82">
        <v>0.0</v>
      </c>
      <c r="AO58" s="82">
        <v>0.0</v>
      </c>
      <c r="AP58" s="82">
        <v>0.0</v>
      </c>
      <c r="AQ58" s="82">
        <v>0.0</v>
      </c>
      <c r="AR58" s="82">
        <v>0.0</v>
      </c>
      <c r="AS58" s="82">
        <v>85801.43</v>
      </c>
      <c r="AT58" s="82">
        <v>353175.48</v>
      </c>
      <c r="AU58" s="82">
        <v>0.0</v>
      </c>
      <c r="AV58" s="82">
        <v>364353.13</v>
      </c>
      <c r="AW58" s="82">
        <v>154981.65</v>
      </c>
      <c r="AX58" s="82">
        <v>0.0</v>
      </c>
      <c r="AY58" s="82">
        <v>0.0</v>
      </c>
      <c r="AZ58" s="82">
        <v>371414.48</v>
      </c>
      <c r="BA58" s="82">
        <v>0.0</v>
      </c>
      <c r="BB58" s="82">
        <v>0.0</v>
      </c>
      <c r="BC58" s="82">
        <v>0.0</v>
      </c>
      <c r="BD58" s="82">
        <v>369813.0</v>
      </c>
    </row>
    <row r="59">
      <c r="A59" s="76" t="s">
        <v>129</v>
      </c>
      <c r="B59" s="116">
        <v>0.0</v>
      </c>
      <c r="C59" s="116">
        <v>0.0</v>
      </c>
      <c r="D59" s="116">
        <v>0.0</v>
      </c>
      <c r="E59" s="116">
        <v>0.0</v>
      </c>
      <c r="F59" s="116">
        <v>0.0</v>
      </c>
      <c r="G59" s="116">
        <v>0.0</v>
      </c>
      <c r="H59" s="116">
        <v>0.0</v>
      </c>
      <c r="I59" s="116">
        <v>0.0</v>
      </c>
      <c r="J59" s="116">
        <v>0.0</v>
      </c>
      <c r="K59" s="116">
        <v>0.0</v>
      </c>
      <c r="L59" s="116">
        <v>0.0</v>
      </c>
      <c r="M59" s="116">
        <v>0.0</v>
      </c>
      <c r="N59" s="116">
        <v>0.0</v>
      </c>
      <c r="O59" s="116">
        <v>0.0</v>
      </c>
      <c r="P59" s="116">
        <v>0.0</v>
      </c>
      <c r="Q59" s="116">
        <v>0.0</v>
      </c>
      <c r="R59" s="116">
        <v>0.0</v>
      </c>
      <c r="S59" s="116">
        <v>0.0</v>
      </c>
      <c r="T59" s="116">
        <v>0.0</v>
      </c>
      <c r="U59" s="116">
        <v>0.0</v>
      </c>
      <c r="V59" s="116">
        <v>0.0</v>
      </c>
      <c r="W59" s="116">
        <v>0.0</v>
      </c>
      <c r="X59" s="116">
        <v>0.0</v>
      </c>
      <c r="Y59" s="116">
        <v>0.0</v>
      </c>
      <c r="Z59" s="116">
        <v>0.0</v>
      </c>
      <c r="AA59" s="116">
        <v>0.0</v>
      </c>
      <c r="AB59" s="116">
        <v>0.0</v>
      </c>
      <c r="AC59" s="116">
        <v>0.0</v>
      </c>
      <c r="AD59" s="116">
        <v>0.0</v>
      </c>
      <c r="AE59" s="116">
        <v>0.0</v>
      </c>
      <c r="AF59" s="116">
        <v>0.0</v>
      </c>
      <c r="AG59" s="116">
        <v>0.0</v>
      </c>
      <c r="AH59" s="116">
        <v>0.0</v>
      </c>
      <c r="AI59" s="116">
        <v>0.0</v>
      </c>
      <c r="AJ59" s="116">
        <v>0.0</v>
      </c>
      <c r="AK59" s="116">
        <v>0.0</v>
      </c>
      <c r="AL59" s="116">
        <v>0.0</v>
      </c>
      <c r="AM59" s="116">
        <v>0.0</v>
      </c>
      <c r="AN59" s="116">
        <v>0.0</v>
      </c>
      <c r="AO59" s="116">
        <v>0.0</v>
      </c>
      <c r="AP59" s="116">
        <v>0.0</v>
      </c>
      <c r="AQ59" s="116">
        <v>0.0</v>
      </c>
      <c r="AR59" s="116">
        <v>0.0</v>
      </c>
      <c r="AS59" s="116">
        <v>0.0</v>
      </c>
      <c r="AT59" s="116">
        <v>0.0</v>
      </c>
      <c r="AU59" s="116">
        <v>0.0</v>
      </c>
      <c r="AV59" s="116">
        <v>0.0</v>
      </c>
      <c r="AW59" s="116">
        <v>0.0</v>
      </c>
      <c r="AX59" s="116">
        <v>0.0</v>
      </c>
      <c r="AY59" s="116">
        <v>0.0</v>
      </c>
      <c r="AZ59" s="116">
        <v>0.0</v>
      </c>
      <c r="BA59" s="116">
        <v>0.0</v>
      </c>
      <c r="BB59" s="117">
        <v>0.0</v>
      </c>
      <c r="BC59" s="117">
        <v>0.0</v>
      </c>
      <c r="BD59" s="117">
        <v>0.0</v>
      </c>
    </row>
    <row r="60">
      <c r="A60" s="118" t="s">
        <v>102</v>
      </c>
      <c r="B60" s="119">
        <v>0.0</v>
      </c>
      <c r="C60" s="119">
        <v>0.0</v>
      </c>
      <c r="D60" s="119">
        <v>0.0</v>
      </c>
      <c r="E60" s="119">
        <v>0.0</v>
      </c>
      <c r="F60" s="119">
        <v>0.0</v>
      </c>
      <c r="G60" s="119">
        <v>0.0</v>
      </c>
      <c r="H60" s="119">
        <v>0.0</v>
      </c>
      <c r="I60" s="120">
        <v>0.0</v>
      </c>
      <c r="J60" s="121">
        <v>0.0</v>
      </c>
      <c r="K60" s="121">
        <v>0.0</v>
      </c>
      <c r="L60" s="121">
        <v>21753.2</v>
      </c>
      <c r="M60" s="121">
        <v>0.0</v>
      </c>
      <c r="N60" s="121">
        <v>0.0</v>
      </c>
      <c r="O60" s="121">
        <v>0.0</v>
      </c>
      <c r="P60" s="121">
        <v>39841.44</v>
      </c>
      <c r="Q60" s="121">
        <v>0.0</v>
      </c>
      <c r="R60" s="121">
        <v>0.0</v>
      </c>
      <c r="S60" s="121">
        <v>0.0</v>
      </c>
      <c r="T60" s="121">
        <v>25528.86</v>
      </c>
      <c r="U60" s="121">
        <v>28729.48</v>
      </c>
      <c r="V60" s="121">
        <v>0.0</v>
      </c>
      <c r="W60" s="121">
        <v>0.0</v>
      </c>
      <c r="X60" s="121">
        <v>0.0</v>
      </c>
      <c r="Y60" s="121">
        <v>0.0</v>
      </c>
      <c r="Z60" s="121">
        <v>0.0</v>
      </c>
      <c r="AA60" s="121">
        <v>112351.03</v>
      </c>
      <c r="AB60" s="121">
        <v>60708.6</v>
      </c>
      <c r="AC60" s="121">
        <v>26488.84</v>
      </c>
      <c r="AD60" s="121">
        <v>0.0</v>
      </c>
      <c r="AE60" s="121">
        <v>0.0</v>
      </c>
      <c r="AF60" s="121">
        <v>118583.24</v>
      </c>
      <c r="AG60" s="121">
        <v>0.0</v>
      </c>
      <c r="AH60" s="121">
        <v>0.0</v>
      </c>
      <c r="AI60" s="121">
        <v>0.0</v>
      </c>
      <c r="AJ60" s="121">
        <v>0.0</v>
      </c>
      <c r="AK60" s="121">
        <v>0.0</v>
      </c>
      <c r="AL60" s="121">
        <v>0.0</v>
      </c>
      <c r="AM60" s="121">
        <v>0.0</v>
      </c>
      <c r="AN60" s="121">
        <v>0.0</v>
      </c>
      <c r="AO60" s="121">
        <v>0.0</v>
      </c>
      <c r="AP60" s="121">
        <v>0.0</v>
      </c>
      <c r="AQ60" s="121">
        <v>0.0</v>
      </c>
      <c r="AR60" s="121">
        <v>0.0</v>
      </c>
      <c r="AS60" s="121">
        <v>0.0</v>
      </c>
      <c r="AT60" s="121">
        <v>0.0</v>
      </c>
      <c r="AU60" s="121">
        <v>0.0</v>
      </c>
      <c r="AV60" s="121">
        <v>0.0</v>
      </c>
      <c r="AW60" s="121">
        <v>0.0</v>
      </c>
      <c r="AX60" s="121">
        <v>0.0</v>
      </c>
      <c r="AY60" s="121">
        <v>0.0</v>
      </c>
      <c r="AZ60" s="121">
        <v>0.0</v>
      </c>
      <c r="BA60" s="121">
        <v>0.0</v>
      </c>
      <c r="BB60" s="121">
        <v>0.0</v>
      </c>
      <c r="BC60" s="121">
        <v>0.0</v>
      </c>
      <c r="BD60" s="121">
        <v>0.0</v>
      </c>
    </row>
    <row r="61">
      <c r="A61" s="112" t="s">
        <v>130</v>
      </c>
      <c r="B61" s="72">
        <v>0.0</v>
      </c>
      <c r="C61" s="72">
        <v>0.0</v>
      </c>
      <c r="D61" s="72">
        <v>0.0</v>
      </c>
      <c r="E61" s="72">
        <v>0.0</v>
      </c>
      <c r="F61" s="72">
        <v>0.0</v>
      </c>
      <c r="G61" s="72">
        <v>0.0</v>
      </c>
      <c r="H61" s="72">
        <v>0.0</v>
      </c>
      <c r="I61" s="114">
        <v>0.0</v>
      </c>
      <c r="J61" s="82">
        <v>0.0</v>
      </c>
      <c r="K61" s="82">
        <v>0.0</v>
      </c>
      <c r="L61" s="82">
        <v>0.0</v>
      </c>
      <c r="M61" s="82">
        <v>0.0</v>
      </c>
      <c r="N61" s="82">
        <v>0.0</v>
      </c>
      <c r="O61" s="82">
        <v>0.0</v>
      </c>
      <c r="P61" s="82">
        <v>0.0</v>
      </c>
      <c r="Q61" s="82">
        <v>0.0</v>
      </c>
      <c r="R61" s="82">
        <v>0.0</v>
      </c>
      <c r="S61" s="82">
        <v>0.0</v>
      </c>
      <c r="T61" s="82">
        <v>15633.72</v>
      </c>
      <c r="U61" s="82">
        <v>0.0</v>
      </c>
      <c r="V61" s="82">
        <v>0.0</v>
      </c>
      <c r="W61" s="82">
        <v>0.0</v>
      </c>
      <c r="X61" s="82">
        <v>0.0</v>
      </c>
      <c r="Y61" s="82">
        <v>0.0</v>
      </c>
      <c r="Z61" s="82">
        <v>0.0</v>
      </c>
      <c r="AA61" s="82">
        <v>0.0</v>
      </c>
      <c r="AB61" s="82">
        <v>0.0</v>
      </c>
      <c r="AC61" s="82">
        <v>0.0</v>
      </c>
      <c r="AD61" s="82">
        <v>0.0</v>
      </c>
      <c r="AE61" s="82">
        <v>0.0</v>
      </c>
      <c r="AF61" s="82">
        <v>0.0</v>
      </c>
      <c r="AG61" s="82">
        <v>0.0</v>
      </c>
      <c r="AH61" s="82">
        <v>0.0</v>
      </c>
      <c r="AI61" s="82">
        <v>0.0</v>
      </c>
      <c r="AJ61" s="82">
        <v>0.0</v>
      </c>
      <c r="AK61" s="82">
        <v>0.0</v>
      </c>
      <c r="AL61" s="82">
        <v>0.0</v>
      </c>
      <c r="AM61" s="82">
        <v>0.0</v>
      </c>
      <c r="AN61" s="82">
        <v>0.0</v>
      </c>
      <c r="AO61" s="82">
        <v>0.0</v>
      </c>
      <c r="AP61" s="82">
        <v>0.0</v>
      </c>
      <c r="AQ61" s="82">
        <v>0.0</v>
      </c>
      <c r="AR61" s="82">
        <v>0.0</v>
      </c>
      <c r="AS61" s="82">
        <v>0.0</v>
      </c>
      <c r="AT61" s="82">
        <v>0.0</v>
      </c>
      <c r="AU61" s="82">
        <v>0.0</v>
      </c>
      <c r="AV61" s="82">
        <v>0.0</v>
      </c>
      <c r="AW61" s="82">
        <v>0.0</v>
      </c>
      <c r="AX61" s="82">
        <v>0.0</v>
      </c>
      <c r="AY61" s="82">
        <v>0.0</v>
      </c>
      <c r="AZ61" s="82">
        <v>0.0</v>
      </c>
      <c r="BA61" s="82">
        <v>0.0</v>
      </c>
      <c r="BB61" s="82">
        <v>0.0</v>
      </c>
      <c r="BC61" s="82">
        <v>0.0</v>
      </c>
      <c r="BD61" s="82">
        <v>0.0</v>
      </c>
    </row>
    <row r="62">
      <c r="A62" s="112" t="s">
        <v>41</v>
      </c>
      <c r="B62" s="72">
        <v>0.0</v>
      </c>
      <c r="C62" s="72">
        <v>653772.65</v>
      </c>
      <c r="D62" s="72">
        <v>873992.02</v>
      </c>
      <c r="E62" s="72">
        <v>0.0</v>
      </c>
      <c r="F62" s="72">
        <v>0.0</v>
      </c>
      <c r="G62" s="72">
        <v>0.0</v>
      </c>
      <c r="H62" s="72">
        <v>425111.68</v>
      </c>
      <c r="I62" s="114">
        <v>0.0</v>
      </c>
      <c r="J62" s="82">
        <v>0.0</v>
      </c>
      <c r="K62" s="82">
        <v>0.0</v>
      </c>
      <c r="L62" s="82">
        <v>1099363.95</v>
      </c>
      <c r="M62" s="82">
        <v>0.0</v>
      </c>
      <c r="N62" s="82">
        <v>162610.12</v>
      </c>
      <c r="O62" s="82">
        <v>0.0</v>
      </c>
      <c r="P62" s="82">
        <v>367498.06</v>
      </c>
      <c r="Q62" s="82">
        <v>606086.34</v>
      </c>
      <c r="R62" s="82">
        <v>513234.84</v>
      </c>
      <c r="S62" s="82">
        <v>298893.92</v>
      </c>
      <c r="T62" s="82">
        <v>0.0</v>
      </c>
      <c r="U62" s="82">
        <v>464778.48</v>
      </c>
      <c r="V62" s="82">
        <v>984630.35</v>
      </c>
      <c r="W62" s="82">
        <v>0.0</v>
      </c>
      <c r="X62" s="82">
        <v>0.0</v>
      </c>
      <c r="Y62" s="82">
        <v>477457.22</v>
      </c>
      <c r="Z62" s="82">
        <v>2165203.28</v>
      </c>
      <c r="AA62" s="82">
        <v>870056.18</v>
      </c>
      <c r="AB62" s="82">
        <v>876936.89</v>
      </c>
      <c r="AC62" s="82">
        <v>3330199.12</v>
      </c>
      <c r="AD62" s="82">
        <v>788345.01</v>
      </c>
      <c r="AE62" s="82">
        <v>1083987.05</v>
      </c>
      <c r="AF62" s="82">
        <v>0.0</v>
      </c>
      <c r="AG62" s="82">
        <v>0.0</v>
      </c>
      <c r="AH62" s="82">
        <v>0.0</v>
      </c>
      <c r="AI62" s="82">
        <v>0.0</v>
      </c>
      <c r="AJ62" s="82">
        <v>0.0</v>
      </c>
      <c r="AK62" s="82">
        <v>0.0</v>
      </c>
      <c r="AL62" s="82">
        <v>0.0</v>
      </c>
      <c r="AM62" s="82">
        <v>515578.49</v>
      </c>
      <c r="AN62" s="82">
        <v>0.0</v>
      </c>
      <c r="AO62" s="82">
        <v>1166961.31</v>
      </c>
      <c r="AP62" s="82">
        <v>0.0</v>
      </c>
      <c r="AQ62" s="82">
        <v>396601.38</v>
      </c>
      <c r="AR62" s="82">
        <v>0.0</v>
      </c>
      <c r="AS62" s="82">
        <v>0.0</v>
      </c>
      <c r="AT62" s="82">
        <v>757634.88</v>
      </c>
      <c r="AU62" s="82">
        <v>0.0</v>
      </c>
      <c r="AV62" s="82">
        <v>0.0</v>
      </c>
      <c r="AW62" s="82">
        <v>438616.32</v>
      </c>
      <c r="AX62" s="82">
        <v>2255647.28</v>
      </c>
      <c r="AY62" s="82">
        <v>0.0</v>
      </c>
      <c r="AZ62" s="82">
        <v>976147.7</v>
      </c>
      <c r="BA62" s="82">
        <v>0.0</v>
      </c>
      <c r="BB62" s="82">
        <v>508808.0</v>
      </c>
      <c r="BC62" s="82">
        <v>0.0</v>
      </c>
      <c r="BD62" s="82">
        <v>753357.0</v>
      </c>
    </row>
    <row r="63">
      <c r="A63" s="112" t="s">
        <v>86</v>
      </c>
      <c r="B63" s="72">
        <v>0.0</v>
      </c>
      <c r="C63" s="72">
        <v>0.0</v>
      </c>
      <c r="D63" s="72">
        <v>0.0</v>
      </c>
      <c r="E63" s="72">
        <v>197984.17</v>
      </c>
      <c r="F63" s="72">
        <v>620088.66</v>
      </c>
      <c r="G63" s="72">
        <v>0.0</v>
      </c>
      <c r="H63" s="72">
        <v>310029.89</v>
      </c>
      <c r="I63" s="114">
        <v>0.0</v>
      </c>
      <c r="J63" s="82">
        <v>0.0</v>
      </c>
      <c r="K63" s="82">
        <v>0.0</v>
      </c>
      <c r="L63" s="82">
        <v>43384.8</v>
      </c>
      <c r="M63" s="82">
        <v>183883.62</v>
      </c>
      <c r="N63" s="82">
        <v>0.0</v>
      </c>
      <c r="O63" s="82">
        <v>0.0</v>
      </c>
      <c r="P63" s="82">
        <v>361440.74</v>
      </c>
      <c r="Q63" s="82">
        <v>841524.42</v>
      </c>
      <c r="R63" s="82">
        <v>0.0</v>
      </c>
      <c r="S63" s="82">
        <v>1131728.24</v>
      </c>
      <c r="T63" s="82">
        <v>0.0</v>
      </c>
      <c r="U63" s="82">
        <v>482220.05</v>
      </c>
      <c r="V63" s="82">
        <v>0.0</v>
      </c>
      <c r="W63" s="82">
        <v>0.0</v>
      </c>
      <c r="X63" s="82">
        <v>0.0</v>
      </c>
      <c r="Y63" s="82">
        <v>0.0</v>
      </c>
      <c r="Z63" s="82">
        <v>0.0</v>
      </c>
      <c r="AA63" s="82">
        <v>0.0</v>
      </c>
      <c r="AB63" s="82">
        <v>400781.87</v>
      </c>
      <c r="AC63" s="82">
        <v>637648.06</v>
      </c>
      <c r="AD63" s="82">
        <v>0.0</v>
      </c>
      <c r="AE63" s="82">
        <v>1019766.79</v>
      </c>
      <c r="AF63" s="82">
        <v>494235.06</v>
      </c>
      <c r="AG63" s="82">
        <v>422674.65</v>
      </c>
      <c r="AH63" s="82">
        <v>69960.78</v>
      </c>
      <c r="AI63" s="82">
        <v>0.0</v>
      </c>
      <c r="AJ63" s="82">
        <v>0.0</v>
      </c>
      <c r="AK63" s="82">
        <v>0.0</v>
      </c>
      <c r="AL63" s="82">
        <v>0.0</v>
      </c>
      <c r="AM63" s="82">
        <v>239049.6</v>
      </c>
      <c r="AN63" s="82">
        <v>0.0</v>
      </c>
      <c r="AO63" s="82">
        <v>0.0</v>
      </c>
      <c r="AP63" s="82">
        <v>977273.89</v>
      </c>
      <c r="AQ63" s="82">
        <v>583321.58</v>
      </c>
      <c r="AR63" s="82">
        <v>389528.9</v>
      </c>
      <c r="AS63" s="82">
        <v>0.0</v>
      </c>
      <c r="AT63" s="82">
        <v>0.0</v>
      </c>
      <c r="AU63" s="82">
        <v>0.0</v>
      </c>
      <c r="AV63" s="82">
        <v>0.0</v>
      </c>
      <c r="AW63" s="82">
        <v>0.0</v>
      </c>
      <c r="AX63" s="82">
        <v>0.0</v>
      </c>
      <c r="AY63" s="82">
        <v>0.0</v>
      </c>
      <c r="AZ63" s="82">
        <v>162503.42</v>
      </c>
      <c r="BA63" s="82">
        <v>0.0</v>
      </c>
      <c r="BB63" s="82">
        <v>0.0</v>
      </c>
      <c r="BC63" s="82">
        <v>160089.0</v>
      </c>
      <c r="BD63" s="82">
        <v>0.0</v>
      </c>
    </row>
    <row r="64">
      <c r="A64" s="112" t="s">
        <v>52</v>
      </c>
      <c r="B64" s="72">
        <v>0.0</v>
      </c>
      <c r="C64" s="72">
        <v>0.0</v>
      </c>
      <c r="D64" s="72">
        <v>0.0</v>
      </c>
      <c r="E64" s="72">
        <v>0.0</v>
      </c>
      <c r="F64" s="72">
        <v>0.0</v>
      </c>
      <c r="G64" s="72">
        <v>0.0</v>
      </c>
      <c r="H64" s="72">
        <v>0.0</v>
      </c>
      <c r="I64" s="114">
        <v>0.0</v>
      </c>
      <c r="J64" s="82">
        <v>0.0</v>
      </c>
      <c r="K64" s="82">
        <v>0.0</v>
      </c>
      <c r="L64" s="82">
        <v>35100.0</v>
      </c>
      <c r="M64" s="82">
        <v>70200.0</v>
      </c>
      <c r="N64" s="82">
        <v>0.0</v>
      </c>
      <c r="O64" s="82">
        <v>35100.0</v>
      </c>
      <c r="P64" s="82">
        <v>0.0</v>
      </c>
      <c r="Q64" s="82">
        <v>0.0</v>
      </c>
      <c r="R64" s="82">
        <v>0.0</v>
      </c>
      <c r="S64" s="82">
        <v>0.0</v>
      </c>
      <c r="T64" s="82">
        <v>0.0</v>
      </c>
      <c r="U64" s="82">
        <v>0.0</v>
      </c>
      <c r="V64" s="82">
        <v>0.0</v>
      </c>
      <c r="W64" s="82">
        <v>0.0</v>
      </c>
      <c r="X64" s="82">
        <v>0.0</v>
      </c>
      <c r="Y64" s="82">
        <v>0.0</v>
      </c>
      <c r="Z64" s="82">
        <v>34101.0</v>
      </c>
      <c r="AA64" s="82">
        <v>0.0</v>
      </c>
      <c r="AB64" s="82">
        <v>32956.88</v>
      </c>
      <c r="AC64" s="82">
        <v>30920.18</v>
      </c>
      <c r="AD64" s="82">
        <v>0.0</v>
      </c>
      <c r="AE64" s="82">
        <v>0.0</v>
      </c>
      <c r="AF64" s="82">
        <v>0.0</v>
      </c>
      <c r="AG64" s="82">
        <v>0.0</v>
      </c>
      <c r="AH64" s="82">
        <v>0.0</v>
      </c>
      <c r="AI64" s="82">
        <v>0.0</v>
      </c>
      <c r="AJ64" s="82">
        <v>0.0</v>
      </c>
      <c r="AK64" s="82">
        <v>0.0</v>
      </c>
      <c r="AL64" s="82">
        <v>0.0</v>
      </c>
      <c r="AM64" s="82">
        <v>0.0</v>
      </c>
      <c r="AN64" s="82">
        <v>0.0</v>
      </c>
      <c r="AO64" s="82">
        <v>0.0</v>
      </c>
      <c r="AP64" s="82">
        <v>0.0</v>
      </c>
      <c r="AQ64" s="82">
        <v>0.0</v>
      </c>
      <c r="AR64" s="82">
        <v>0.0</v>
      </c>
      <c r="AS64" s="82">
        <v>0.0</v>
      </c>
      <c r="AT64" s="82">
        <v>0.0</v>
      </c>
      <c r="AU64" s="82">
        <v>0.0</v>
      </c>
      <c r="AV64" s="82">
        <v>0.0</v>
      </c>
      <c r="AW64" s="82">
        <v>0.0</v>
      </c>
      <c r="AX64" s="82">
        <v>0.0</v>
      </c>
      <c r="AY64" s="82">
        <v>0.0</v>
      </c>
      <c r="AZ64" s="82">
        <v>0.0</v>
      </c>
      <c r="BA64" s="82">
        <v>0.0</v>
      </c>
      <c r="BB64" s="82">
        <v>0.0</v>
      </c>
      <c r="BC64" s="82">
        <v>0.0</v>
      </c>
      <c r="BD64" s="82">
        <v>0.0</v>
      </c>
    </row>
    <row r="65">
      <c r="A65" s="68" t="s">
        <v>87</v>
      </c>
      <c r="B65" s="82">
        <v>0.0</v>
      </c>
      <c r="C65" s="82">
        <v>0.0</v>
      </c>
      <c r="D65" s="82">
        <v>0.0</v>
      </c>
      <c r="E65" s="82">
        <v>0.0</v>
      </c>
      <c r="F65" s="82">
        <v>0.0</v>
      </c>
      <c r="G65" s="82">
        <v>0.0</v>
      </c>
      <c r="H65" s="82">
        <v>0.0</v>
      </c>
      <c r="I65" s="82">
        <v>0.0</v>
      </c>
      <c r="J65" s="82">
        <v>0.0</v>
      </c>
      <c r="K65" s="82">
        <v>0.0</v>
      </c>
      <c r="L65" s="82">
        <v>0.0</v>
      </c>
      <c r="M65" s="82">
        <v>0.0</v>
      </c>
      <c r="N65" s="82">
        <v>0.0</v>
      </c>
      <c r="O65" s="82">
        <v>0.0</v>
      </c>
      <c r="P65" s="82">
        <v>0.0</v>
      </c>
      <c r="Q65" s="82">
        <v>0.0</v>
      </c>
      <c r="R65" s="82">
        <v>0.0</v>
      </c>
      <c r="S65" s="82">
        <v>0.0</v>
      </c>
      <c r="T65" s="82">
        <v>0.0</v>
      </c>
      <c r="U65" s="82">
        <v>0.0</v>
      </c>
      <c r="V65" s="82">
        <v>0.0</v>
      </c>
      <c r="W65" s="82">
        <v>0.0</v>
      </c>
      <c r="X65" s="82">
        <v>0.0</v>
      </c>
      <c r="Y65" s="82">
        <v>0.0</v>
      </c>
      <c r="Z65" s="82">
        <v>0.0</v>
      </c>
      <c r="AA65" s="82">
        <v>0.0</v>
      </c>
      <c r="AB65" s="82">
        <v>0.0</v>
      </c>
      <c r="AC65" s="82">
        <v>0.0</v>
      </c>
      <c r="AD65" s="82">
        <v>0.0</v>
      </c>
      <c r="AE65" s="82">
        <v>0.0</v>
      </c>
      <c r="AF65" s="82">
        <v>0.0</v>
      </c>
      <c r="AG65" s="82">
        <v>0.0</v>
      </c>
      <c r="AH65" s="82">
        <v>0.0</v>
      </c>
      <c r="AI65" s="82">
        <v>0.0</v>
      </c>
      <c r="AJ65" s="82">
        <v>0.0</v>
      </c>
      <c r="AK65" s="82">
        <v>0.0</v>
      </c>
      <c r="AL65" s="82">
        <v>0.0</v>
      </c>
      <c r="AM65" s="82">
        <v>0.0</v>
      </c>
      <c r="AN65" s="82">
        <v>0.0</v>
      </c>
      <c r="AO65" s="82">
        <v>0.0</v>
      </c>
      <c r="AP65" s="82">
        <v>0.0</v>
      </c>
      <c r="AQ65" s="82">
        <v>0.0</v>
      </c>
      <c r="AR65" s="82">
        <v>0.0</v>
      </c>
      <c r="AS65" s="82">
        <v>0.0</v>
      </c>
      <c r="AT65" s="82">
        <v>0.0</v>
      </c>
      <c r="AU65" s="82">
        <v>0.0</v>
      </c>
      <c r="AV65" s="82">
        <v>0.0</v>
      </c>
      <c r="AW65" s="82">
        <v>0.0</v>
      </c>
      <c r="AX65" s="82">
        <v>0.0</v>
      </c>
      <c r="AY65" s="82">
        <v>0.0</v>
      </c>
      <c r="AZ65" s="82">
        <v>0.0</v>
      </c>
      <c r="BA65" s="82">
        <v>0.0</v>
      </c>
      <c r="BB65" s="82">
        <v>0.0</v>
      </c>
      <c r="BC65" s="82">
        <v>0.0</v>
      </c>
      <c r="BD65" s="82">
        <v>0.0</v>
      </c>
    </row>
    <row r="66">
      <c r="A66" s="122" t="s">
        <v>103</v>
      </c>
      <c r="B66" s="84">
        <v>0.0</v>
      </c>
      <c r="C66" s="84">
        <v>0.0</v>
      </c>
      <c r="D66" s="84">
        <v>0.0</v>
      </c>
      <c r="E66" s="84">
        <v>172339.85</v>
      </c>
      <c r="F66" s="84">
        <v>0.0</v>
      </c>
      <c r="G66" s="84">
        <v>0.0</v>
      </c>
      <c r="H66" s="84">
        <v>0.0</v>
      </c>
      <c r="I66" s="114">
        <v>0.0</v>
      </c>
      <c r="J66" s="83">
        <v>0.0</v>
      </c>
      <c r="K66" s="83">
        <v>0.0</v>
      </c>
      <c r="L66" s="83">
        <v>0.0</v>
      </c>
      <c r="M66" s="83">
        <v>0.0</v>
      </c>
      <c r="N66" s="83">
        <v>0.0</v>
      </c>
      <c r="O66" s="83">
        <v>0.0</v>
      </c>
      <c r="P66" s="83">
        <v>0.0</v>
      </c>
      <c r="Q66" s="83">
        <v>0.0</v>
      </c>
      <c r="R66" s="83">
        <v>97990.5</v>
      </c>
      <c r="S66" s="83">
        <v>0.0</v>
      </c>
      <c r="T66" s="83">
        <v>0.0</v>
      </c>
      <c r="U66" s="83">
        <v>0.0</v>
      </c>
      <c r="V66" s="83">
        <v>0.0</v>
      </c>
      <c r="W66" s="83">
        <v>0.0</v>
      </c>
      <c r="X66" s="83">
        <v>0.0</v>
      </c>
      <c r="Y66" s="83">
        <v>0.0</v>
      </c>
      <c r="Z66" s="83">
        <v>0.0</v>
      </c>
      <c r="AA66" s="83">
        <v>0.0</v>
      </c>
      <c r="AB66" s="83">
        <v>0.0</v>
      </c>
      <c r="AC66" s="83">
        <v>0.0</v>
      </c>
      <c r="AD66" s="83">
        <v>0.0</v>
      </c>
      <c r="AE66" s="83">
        <v>0.0</v>
      </c>
      <c r="AF66" s="83">
        <v>6454.97</v>
      </c>
      <c r="AG66" s="83">
        <v>0.0</v>
      </c>
      <c r="AH66" s="83">
        <v>0.0</v>
      </c>
      <c r="AI66" s="83">
        <v>0.0</v>
      </c>
      <c r="AJ66" s="83">
        <v>0.0</v>
      </c>
      <c r="AK66" s="83">
        <v>2014.5</v>
      </c>
      <c r="AL66" s="83">
        <v>0.0</v>
      </c>
      <c r="AM66" s="83">
        <v>0.0</v>
      </c>
      <c r="AN66" s="83">
        <v>0.0</v>
      </c>
      <c r="AO66" s="83">
        <v>0.0</v>
      </c>
      <c r="AP66" s="83">
        <v>0.0</v>
      </c>
      <c r="AQ66" s="83">
        <v>660.78</v>
      </c>
      <c r="AR66" s="83">
        <v>0.0</v>
      </c>
      <c r="AS66" s="83">
        <v>0.0</v>
      </c>
      <c r="AT66" s="83">
        <v>0.0</v>
      </c>
      <c r="AU66" s="83">
        <v>0.0</v>
      </c>
      <c r="AV66" s="83">
        <v>0.0</v>
      </c>
      <c r="AW66" s="83">
        <v>0.0</v>
      </c>
      <c r="AX66" s="83">
        <v>0.0</v>
      </c>
      <c r="AY66" s="83">
        <v>0.0</v>
      </c>
      <c r="AZ66" s="83">
        <v>0.0</v>
      </c>
      <c r="BA66" s="83">
        <v>1218.0</v>
      </c>
      <c r="BB66" s="83">
        <v>0.0</v>
      </c>
      <c r="BC66" s="83">
        <v>0.0</v>
      </c>
      <c r="BD66" s="83">
        <v>0.0</v>
      </c>
    </row>
    <row r="67">
      <c r="A67" s="112" t="s">
        <v>131</v>
      </c>
      <c r="B67" s="72">
        <v>0.0</v>
      </c>
      <c r="C67" s="72">
        <v>0.0</v>
      </c>
      <c r="D67" s="72">
        <v>0.0</v>
      </c>
      <c r="E67" s="72">
        <v>0.0</v>
      </c>
      <c r="F67" s="72">
        <v>0.0</v>
      </c>
      <c r="G67" s="72">
        <v>0.0</v>
      </c>
      <c r="H67" s="72">
        <v>0.0</v>
      </c>
      <c r="I67" s="114">
        <v>0.0</v>
      </c>
      <c r="J67" s="82">
        <v>0.0</v>
      </c>
      <c r="K67" s="82">
        <v>0.0</v>
      </c>
      <c r="L67" s="82">
        <v>0.0</v>
      </c>
      <c r="M67" s="82">
        <v>0.0</v>
      </c>
      <c r="N67" s="82">
        <v>0.0</v>
      </c>
      <c r="O67" s="82">
        <v>0.0</v>
      </c>
      <c r="P67" s="82">
        <v>0.0</v>
      </c>
      <c r="Q67" s="82">
        <v>0.0</v>
      </c>
      <c r="R67" s="82">
        <v>43821.81</v>
      </c>
      <c r="S67" s="82">
        <v>0.0</v>
      </c>
      <c r="T67" s="82">
        <v>0.0</v>
      </c>
      <c r="U67" s="82">
        <v>0.0</v>
      </c>
      <c r="V67" s="82">
        <v>0.0</v>
      </c>
      <c r="W67" s="82">
        <v>0.0</v>
      </c>
      <c r="X67" s="82">
        <v>0.0</v>
      </c>
      <c r="Y67" s="82">
        <v>0.0</v>
      </c>
      <c r="Z67" s="82">
        <v>0.0</v>
      </c>
      <c r="AA67" s="82">
        <v>0.0</v>
      </c>
      <c r="AB67" s="82">
        <v>0.0</v>
      </c>
      <c r="AC67" s="82">
        <v>0.0</v>
      </c>
      <c r="AD67" s="82">
        <v>0.0</v>
      </c>
      <c r="AE67" s="82">
        <v>0.0</v>
      </c>
      <c r="AF67" s="82">
        <v>0.0</v>
      </c>
      <c r="AG67" s="82">
        <v>0.0</v>
      </c>
      <c r="AH67" s="82">
        <v>0.0</v>
      </c>
      <c r="AI67" s="82">
        <v>0.0</v>
      </c>
      <c r="AJ67" s="82">
        <v>0.0</v>
      </c>
      <c r="AK67" s="82">
        <v>0.0</v>
      </c>
      <c r="AL67" s="82">
        <v>0.0</v>
      </c>
      <c r="AM67" s="82">
        <v>0.0</v>
      </c>
      <c r="AN67" s="82">
        <v>0.0</v>
      </c>
      <c r="AO67" s="82">
        <v>0.0</v>
      </c>
      <c r="AP67" s="82">
        <v>0.0</v>
      </c>
      <c r="AQ67" s="82">
        <v>0.0</v>
      </c>
      <c r="AR67" s="82">
        <v>0.0</v>
      </c>
      <c r="AS67" s="82">
        <v>0.0</v>
      </c>
      <c r="AT67" s="82">
        <v>0.0</v>
      </c>
      <c r="AU67" s="82">
        <v>0.0</v>
      </c>
      <c r="AV67" s="82">
        <v>0.0</v>
      </c>
      <c r="AW67" s="82">
        <v>0.0</v>
      </c>
      <c r="AX67" s="82">
        <v>0.0</v>
      </c>
      <c r="AY67" s="82">
        <v>0.0</v>
      </c>
      <c r="AZ67" s="82">
        <v>0.0</v>
      </c>
      <c r="BA67" s="82">
        <v>0.0</v>
      </c>
      <c r="BB67" s="82">
        <v>0.0</v>
      </c>
      <c r="BC67" s="82">
        <v>0.0</v>
      </c>
      <c r="BD67" s="82">
        <v>0.0</v>
      </c>
    </row>
    <row r="68">
      <c r="A68" s="112" t="s">
        <v>132</v>
      </c>
      <c r="B68" s="72">
        <v>0.0</v>
      </c>
      <c r="C68" s="72">
        <v>0.0</v>
      </c>
      <c r="D68" s="72">
        <v>0.0</v>
      </c>
      <c r="E68" s="72">
        <v>0.0</v>
      </c>
      <c r="F68" s="72">
        <v>0.0</v>
      </c>
      <c r="G68" s="72">
        <v>0.0</v>
      </c>
      <c r="H68" s="72">
        <v>0.0</v>
      </c>
      <c r="I68" s="114">
        <v>0.0</v>
      </c>
      <c r="J68" s="82">
        <v>0.0</v>
      </c>
      <c r="K68" s="82">
        <v>0.0</v>
      </c>
      <c r="L68" s="82">
        <v>0.0</v>
      </c>
      <c r="M68" s="82">
        <v>0.0</v>
      </c>
      <c r="N68" s="82">
        <v>0.0</v>
      </c>
      <c r="O68" s="82">
        <v>0.0</v>
      </c>
      <c r="P68" s="82">
        <v>0.0</v>
      </c>
      <c r="Q68" s="82">
        <v>0.0</v>
      </c>
      <c r="R68" s="82">
        <v>0.0</v>
      </c>
      <c r="S68" s="82">
        <v>0.0</v>
      </c>
      <c r="T68" s="82">
        <v>0.0</v>
      </c>
      <c r="U68" s="82">
        <v>0.0</v>
      </c>
      <c r="V68" s="82">
        <v>0.0</v>
      </c>
      <c r="W68" s="82">
        <v>0.0</v>
      </c>
      <c r="X68" s="82">
        <v>0.0</v>
      </c>
      <c r="Y68" s="82">
        <v>0.0</v>
      </c>
      <c r="Z68" s="82">
        <v>0.0</v>
      </c>
      <c r="AA68" s="82">
        <v>0.0</v>
      </c>
      <c r="AB68" s="82">
        <v>0.0</v>
      </c>
      <c r="AC68" s="82">
        <v>0.0</v>
      </c>
      <c r="AD68" s="82">
        <v>0.0</v>
      </c>
      <c r="AE68" s="82">
        <v>0.0</v>
      </c>
      <c r="AF68" s="82">
        <v>0.0</v>
      </c>
      <c r="AG68" s="82">
        <v>47477.34</v>
      </c>
      <c r="AH68" s="82">
        <v>0.0</v>
      </c>
      <c r="AI68" s="82">
        <v>0.0</v>
      </c>
      <c r="AJ68" s="82">
        <v>0.0</v>
      </c>
      <c r="AK68" s="82">
        <v>0.0</v>
      </c>
      <c r="AL68" s="82">
        <v>0.0</v>
      </c>
      <c r="AM68" s="82">
        <v>0.0</v>
      </c>
      <c r="AN68" s="82">
        <v>0.0</v>
      </c>
      <c r="AO68" s="82">
        <v>0.0</v>
      </c>
      <c r="AP68" s="82">
        <v>0.0</v>
      </c>
      <c r="AQ68" s="82">
        <v>0.0</v>
      </c>
      <c r="AR68" s="82">
        <v>0.0</v>
      </c>
      <c r="AS68" s="82">
        <v>0.0</v>
      </c>
      <c r="AT68" s="82">
        <v>0.0</v>
      </c>
      <c r="AU68" s="82">
        <v>0.0</v>
      </c>
      <c r="AV68" s="82">
        <v>0.0</v>
      </c>
      <c r="AW68" s="82">
        <v>0.0</v>
      </c>
      <c r="AX68" s="82">
        <v>0.0</v>
      </c>
      <c r="AY68" s="82">
        <v>0.0</v>
      </c>
      <c r="AZ68" s="82">
        <v>0.0</v>
      </c>
      <c r="BA68" s="82">
        <v>0.0</v>
      </c>
      <c r="BB68" s="82">
        <v>0.0</v>
      </c>
      <c r="BC68" s="82">
        <v>0.0</v>
      </c>
      <c r="BD68" s="82">
        <v>0.0</v>
      </c>
    </row>
    <row r="69">
      <c r="A69" s="112" t="s">
        <v>89</v>
      </c>
      <c r="B69" s="72">
        <v>0.0</v>
      </c>
      <c r="C69" s="72">
        <v>0.0</v>
      </c>
      <c r="D69" s="72">
        <v>0.0</v>
      </c>
      <c r="E69" s="72">
        <v>0.0</v>
      </c>
      <c r="F69" s="70">
        <v>0.0</v>
      </c>
      <c r="G69" s="72">
        <v>39523.57</v>
      </c>
      <c r="H69" s="72">
        <v>0.0</v>
      </c>
      <c r="I69" s="114">
        <v>86106.09</v>
      </c>
      <c r="J69" s="82">
        <v>0.0</v>
      </c>
      <c r="K69" s="82">
        <v>0.0</v>
      </c>
      <c r="L69" s="82">
        <v>65254.8</v>
      </c>
      <c r="M69" s="82">
        <v>37684.82</v>
      </c>
      <c r="N69" s="82">
        <v>46012.88</v>
      </c>
      <c r="O69" s="82">
        <v>53999.58</v>
      </c>
      <c r="P69" s="82">
        <v>302457.89</v>
      </c>
      <c r="Q69" s="82">
        <v>104522.78</v>
      </c>
      <c r="R69" s="82">
        <v>144081.32</v>
      </c>
      <c r="S69" s="82">
        <v>0.0</v>
      </c>
      <c r="T69" s="82">
        <v>115966.63</v>
      </c>
      <c r="U69" s="82">
        <v>27510.79</v>
      </c>
      <c r="V69" s="82">
        <v>0.0</v>
      </c>
      <c r="W69" s="82">
        <v>49362.38</v>
      </c>
      <c r="X69" s="82">
        <v>0.0</v>
      </c>
      <c r="Y69" s="82">
        <v>0.0</v>
      </c>
      <c r="Z69" s="82">
        <v>0.0</v>
      </c>
      <c r="AA69" s="82">
        <v>0.0</v>
      </c>
      <c r="AB69" s="82">
        <v>0.0</v>
      </c>
      <c r="AC69" s="82">
        <v>0.0</v>
      </c>
      <c r="AD69" s="82">
        <v>0.0</v>
      </c>
      <c r="AE69" s="82">
        <v>0.0</v>
      </c>
      <c r="AF69" s="82">
        <v>35717.79</v>
      </c>
      <c r="AG69" s="82">
        <v>70364.39</v>
      </c>
      <c r="AH69" s="82">
        <v>42951.73</v>
      </c>
      <c r="AI69" s="82">
        <v>0.0</v>
      </c>
      <c r="AJ69" s="82">
        <v>0.0</v>
      </c>
      <c r="AK69" s="82">
        <v>0.0</v>
      </c>
      <c r="AL69" s="82">
        <v>46657.23</v>
      </c>
      <c r="AM69" s="82">
        <v>87331.29</v>
      </c>
      <c r="AN69" s="82">
        <v>110052.01</v>
      </c>
      <c r="AO69" s="82">
        <v>0.0</v>
      </c>
      <c r="AP69" s="82">
        <v>121671.19</v>
      </c>
      <c r="AQ69" s="82">
        <v>0.0</v>
      </c>
      <c r="AR69" s="82">
        <v>94529.13</v>
      </c>
      <c r="AS69" s="82">
        <v>209029.93</v>
      </c>
      <c r="AT69" s="82">
        <v>103586.17</v>
      </c>
      <c r="AU69" s="82">
        <v>0.0</v>
      </c>
      <c r="AV69" s="82">
        <v>0.0</v>
      </c>
      <c r="AW69" s="82">
        <v>0.0</v>
      </c>
      <c r="AX69" s="82">
        <v>84417.59</v>
      </c>
      <c r="AY69" s="82">
        <v>97761.51</v>
      </c>
      <c r="AZ69" s="82">
        <v>0.0</v>
      </c>
      <c r="BA69" s="82">
        <v>43976.0</v>
      </c>
      <c r="BB69" s="82">
        <v>113821.0</v>
      </c>
      <c r="BC69" s="82">
        <v>0.0</v>
      </c>
      <c r="BD69" s="82">
        <v>0.0</v>
      </c>
    </row>
    <row r="70">
      <c r="A70" s="112" t="s">
        <v>34</v>
      </c>
      <c r="B70" s="72">
        <v>0.0</v>
      </c>
      <c r="C70" s="72">
        <v>0.0</v>
      </c>
      <c r="D70" s="72">
        <v>242304.13</v>
      </c>
      <c r="E70" s="72">
        <v>597169.24</v>
      </c>
      <c r="F70" s="70">
        <v>0.0</v>
      </c>
      <c r="G70" s="70">
        <v>0.0</v>
      </c>
      <c r="H70" s="70">
        <v>0.0</v>
      </c>
      <c r="I70" s="114">
        <v>0.0</v>
      </c>
      <c r="J70" s="82">
        <v>845309.65</v>
      </c>
      <c r="K70" s="82">
        <v>105530.75</v>
      </c>
      <c r="L70" s="82">
        <v>0.0</v>
      </c>
      <c r="M70" s="82">
        <v>295953.29</v>
      </c>
      <c r="N70" s="82">
        <v>50099.65</v>
      </c>
      <c r="O70" s="82">
        <v>46082.58</v>
      </c>
      <c r="P70" s="82">
        <v>701701.33</v>
      </c>
      <c r="Q70" s="82">
        <v>292204.24</v>
      </c>
      <c r="R70" s="82">
        <v>0.0</v>
      </c>
      <c r="S70" s="82">
        <v>0.0</v>
      </c>
      <c r="T70" s="82">
        <v>0.0</v>
      </c>
      <c r="U70" s="82">
        <v>258176.0</v>
      </c>
      <c r="V70" s="82">
        <v>64598.88</v>
      </c>
      <c r="W70" s="82">
        <v>42475.49</v>
      </c>
      <c r="X70" s="82">
        <v>326481.53</v>
      </c>
      <c r="Y70" s="82">
        <v>177109.51</v>
      </c>
      <c r="Z70" s="82">
        <v>109223.83</v>
      </c>
      <c r="AA70" s="82">
        <v>0.0</v>
      </c>
      <c r="AB70" s="82">
        <v>126252.36</v>
      </c>
      <c r="AC70" s="82">
        <v>461825.55</v>
      </c>
      <c r="AD70" s="82">
        <v>375576.46</v>
      </c>
      <c r="AE70" s="82">
        <v>250590.55</v>
      </c>
      <c r="AF70" s="82">
        <v>0.0</v>
      </c>
      <c r="AG70" s="82">
        <v>0.0</v>
      </c>
      <c r="AH70" s="82">
        <v>0.0</v>
      </c>
      <c r="AI70" s="82">
        <v>0.0</v>
      </c>
      <c r="AJ70" s="82">
        <v>596869.95</v>
      </c>
      <c r="AK70" s="82">
        <v>0.0</v>
      </c>
      <c r="AL70" s="82">
        <v>677769.22</v>
      </c>
      <c r="AM70" s="82">
        <v>0.0</v>
      </c>
      <c r="AN70" s="82">
        <v>0.0</v>
      </c>
      <c r="AO70" s="82">
        <v>0.0</v>
      </c>
      <c r="AP70" s="82">
        <v>0.0</v>
      </c>
      <c r="AQ70" s="82">
        <v>57977.39</v>
      </c>
      <c r="AR70" s="82">
        <v>0.0</v>
      </c>
      <c r="AS70" s="82">
        <v>0.0</v>
      </c>
      <c r="AT70" s="82">
        <v>594226.39</v>
      </c>
      <c r="AU70" s="82">
        <v>14857.0</v>
      </c>
      <c r="AV70" s="82">
        <v>413615.41</v>
      </c>
      <c r="AW70" s="82">
        <v>0.0</v>
      </c>
      <c r="AX70" s="82">
        <v>0.0</v>
      </c>
      <c r="AY70" s="82">
        <v>297094.12</v>
      </c>
      <c r="AZ70" s="82">
        <v>0.0</v>
      </c>
      <c r="BA70" s="82">
        <v>353883.0</v>
      </c>
      <c r="BB70" s="82">
        <v>261455.0</v>
      </c>
      <c r="BC70" s="82">
        <v>0.0</v>
      </c>
      <c r="BD70" s="82">
        <v>0.0</v>
      </c>
    </row>
    <row r="71">
      <c r="A71" s="112" t="s">
        <v>35</v>
      </c>
      <c r="B71" s="72">
        <v>0.0</v>
      </c>
      <c r="C71" s="72">
        <v>0.0</v>
      </c>
      <c r="D71" s="72">
        <v>0.0</v>
      </c>
      <c r="E71" s="70">
        <v>0.0</v>
      </c>
      <c r="F71" s="72">
        <v>0.0</v>
      </c>
      <c r="G71" s="72">
        <v>29741.56</v>
      </c>
      <c r="H71" s="72">
        <v>0.0</v>
      </c>
      <c r="I71" s="114">
        <v>0.0</v>
      </c>
      <c r="J71" s="82">
        <v>0.0</v>
      </c>
      <c r="K71" s="82">
        <v>0.0</v>
      </c>
      <c r="L71" s="82">
        <v>0.0</v>
      </c>
      <c r="M71" s="82">
        <v>0.0</v>
      </c>
      <c r="N71" s="82">
        <v>0.0</v>
      </c>
      <c r="O71" s="82">
        <v>0.0</v>
      </c>
      <c r="P71" s="82">
        <v>0.0</v>
      </c>
      <c r="Q71" s="82">
        <v>0.0</v>
      </c>
      <c r="R71" s="82">
        <v>0.0</v>
      </c>
      <c r="S71" s="82">
        <v>0.0</v>
      </c>
      <c r="T71" s="82">
        <v>0.0</v>
      </c>
      <c r="U71" s="82">
        <v>0.0</v>
      </c>
      <c r="V71" s="82">
        <v>0.0</v>
      </c>
      <c r="W71" s="82">
        <v>0.0</v>
      </c>
      <c r="X71" s="82">
        <v>0.0</v>
      </c>
      <c r="Y71" s="82">
        <v>0.0</v>
      </c>
      <c r="Z71" s="82">
        <v>0.0</v>
      </c>
      <c r="AA71" s="82">
        <v>0.0</v>
      </c>
      <c r="AB71" s="82">
        <v>0.0</v>
      </c>
      <c r="AC71" s="82">
        <v>0.0</v>
      </c>
      <c r="AD71" s="82">
        <v>0.0</v>
      </c>
      <c r="AE71" s="82">
        <v>0.0</v>
      </c>
      <c r="AF71" s="82">
        <v>0.0</v>
      </c>
      <c r="AG71" s="82">
        <v>0.0</v>
      </c>
      <c r="AH71" s="82">
        <v>0.0</v>
      </c>
      <c r="AI71" s="82">
        <v>0.0</v>
      </c>
      <c r="AJ71" s="82">
        <v>0.0</v>
      </c>
      <c r="AK71" s="82">
        <v>0.0</v>
      </c>
      <c r="AL71" s="82">
        <v>0.0</v>
      </c>
      <c r="AM71" s="82">
        <v>0.0</v>
      </c>
      <c r="AN71" s="82">
        <v>0.0</v>
      </c>
      <c r="AO71" s="82">
        <v>0.0</v>
      </c>
      <c r="AP71" s="82">
        <v>0.0</v>
      </c>
      <c r="AQ71" s="82">
        <v>0.0</v>
      </c>
      <c r="AR71" s="82">
        <v>0.0</v>
      </c>
      <c r="AS71" s="82">
        <v>0.0</v>
      </c>
      <c r="AT71" s="82">
        <v>0.0</v>
      </c>
      <c r="AU71" s="82">
        <v>0.0</v>
      </c>
      <c r="AV71" s="82">
        <v>0.0</v>
      </c>
      <c r="AW71" s="82">
        <v>0.0</v>
      </c>
      <c r="AX71" s="82">
        <v>0.0</v>
      </c>
      <c r="AY71" s="82">
        <v>0.0</v>
      </c>
      <c r="AZ71" s="82">
        <v>0.0</v>
      </c>
      <c r="BA71" s="82">
        <v>0.0</v>
      </c>
      <c r="BB71" s="82">
        <v>0.0</v>
      </c>
      <c r="BC71" s="82">
        <v>0.0</v>
      </c>
      <c r="BD71" s="82">
        <v>0.0</v>
      </c>
    </row>
    <row r="72">
      <c r="A72" s="123" t="s">
        <v>90</v>
      </c>
      <c r="B72" s="124">
        <v>0.0</v>
      </c>
      <c r="C72" s="124">
        <v>28440.84</v>
      </c>
      <c r="D72" s="124">
        <v>59176.0</v>
      </c>
      <c r="E72" s="87">
        <v>113833.96</v>
      </c>
      <c r="F72" s="87">
        <v>8446.08</v>
      </c>
      <c r="G72" s="87">
        <v>58614.96</v>
      </c>
      <c r="H72" s="87">
        <v>35399.95</v>
      </c>
      <c r="I72" s="125">
        <v>52000.26</v>
      </c>
      <c r="J72" s="85">
        <v>95676.3</v>
      </c>
      <c r="K72" s="85">
        <v>19829.65</v>
      </c>
      <c r="L72" s="85">
        <v>53674.32</v>
      </c>
      <c r="M72" s="85">
        <v>0.0</v>
      </c>
      <c r="N72" s="85">
        <v>50055.45</v>
      </c>
      <c r="O72" s="85">
        <v>0.0</v>
      </c>
      <c r="P72" s="85">
        <v>0.0</v>
      </c>
      <c r="Q72" s="85">
        <v>0.0</v>
      </c>
      <c r="R72" s="85">
        <v>0.0</v>
      </c>
      <c r="S72" s="85">
        <v>15355.74</v>
      </c>
      <c r="T72" s="85">
        <v>0.0</v>
      </c>
      <c r="U72" s="85">
        <v>0.0</v>
      </c>
      <c r="V72" s="85">
        <v>92421.12</v>
      </c>
      <c r="W72" s="85">
        <v>0.0</v>
      </c>
      <c r="X72" s="85">
        <v>0.0</v>
      </c>
      <c r="Y72" s="85">
        <v>0.0</v>
      </c>
      <c r="Z72" s="85">
        <v>0.0</v>
      </c>
      <c r="AA72" s="85">
        <v>132940.74</v>
      </c>
      <c r="AB72" s="85">
        <v>0.0</v>
      </c>
      <c r="AC72" s="85">
        <v>0.0</v>
      </c>
      <c r="AD72" s="85">
        <v>0.0</v>
      </c>
      <c r="AE72" s="85">
        <v>0.0</v>
      </c>
      <c r="AF72" s="85">
        <v>0.0</v>
      </c>
      <c r="AG72" s="85">
        <v>557391.94</v>
      </c>
      <c r="AH72" s="85">
        <v>0.0</v>
      </c>
      <c r="AI72" s="85">
        <v>0.0</v>
      </c>
      <c r="AJ72" s="85">
        <v>0.0</v>
      </c>
      <c r="AK72" s="85">
        <v>0.0</v>
      </c>
      <c r="AL72" s="85">
        <v>0.0</v>
      </c>
      <c r="AM72" s="85">
        <v>20335.5</v>
      </c>
      <c r="AN72" s="85">
        <v>0.0</v>
      </c>
      <c r="AO72" s="85">
        <v>0.0</v>
      </c>
      <c r="AP72" s="85">
        <v>0.0</v>
      </c>
      <c r="AQ72" s="85">
        <v>67291.74</v>
      </c>
      <c r="AR72" s="85">
        <v>0.0</v>
      </c>
      <c r="AS72" s="85">
        <v>38059.17</v>
      </c>
      <c r="AT72" s="85">
        <v>0.0</v>
      </c>
      <c r="AU72" s="85">
        <v>0.0</v>
      </c>
      <c r="AV72" s="85">
        <v>0.0</v>
      </c>
      <c r="AW72" s="85">
        <v>0.0</v>
      </c>
      <c r="AX72" s="85">
        <v>0.0</v>
      </c>
      <c r="AY72" s="85">
        <v>0.0</v>
      </c>
      <c r="AZ72" s="85">
        <v>0.0</v>
      </c>
      <c r="BA72" s="85">
        <v>0.0</v>
      </c>
      <c r="BB72" s="85">
        <v>0.0</v>
      </c>
      <c r="BC72" s="85">
        <v>0.0</v>
      </c>
      <c r="BD72" s="85">
        <v>0.0</v>
      </c>
    </row>
    <row r="73">
      <c r="A73" s="49"/>
      <c r="B73" s="126"/>
      <c r="C73" s="126"/>
      <c r="D73" s="126"/>
      <c r="E73" s="127"/>
      <c r="F73" s="126"/>
      <c r="G73" s="126"/>
      <c r="H73" s="126"/>
      <c r="I73" s="128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</row>
    <row r="74">
      <c r="A74" s="89" t="s">
        <v>134</v>
      </c>
      <c r="B74" s="126"/>
      <c r="C74" s="126"/>
      <c r="D74" s="126"/>
      <c r="E74" s="126"/>
      <c r="F74" s="126"/>
      <c r="G74" s="129"/>
      <c r="H74" s="129"/>
      <c r="I74" s="128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</row>
    <row r="75">
      <c r="A75" s="88" t="s">
        <v>133</v>
      </c>
      <c r="B75" s="126"/>
      <c r="C75" s="126"/>
      <c r="D75" s="126"/>
      <c r="E75" s="126"/>
      <c r="F75" s="126"/>
      <c r="G75" s="129"/>
      <c r="H75" s="129"/>
      <c r="I75" s="128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</row>
    <row r="76">
      <c r="A76" s="130" t="s">
        <v>139</v>
      </c>
      <c r="B76" s="126"/>
      <c r="C76" s="126"/>
      <c r="D76" s="126"/>
      <c r="E76" s="126"/>
      <c r="F76" s="126"/>
      <c r="G76" s="129"/>
      <c r="H76" s="129"/>
      <c r="I76" s="128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</row>
    <row r="77">
      <c r="B77" s="95"/>
      <c r="C77" s="95"/>
      <c r="D77" s="95"/>
      <c r="E77" s="95"/>
      <c r="F77" s="95"/>
      <c r="G77" s="95"/>
      <c r="H77" s="95"/>
      <c r="I77" s="96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</row>
    <row r="78">
      <c r="A78" s="91" t="s">
        <v>140</v>
      </c>
      <c r="B78" s="95"/>
      <c r="C78" s="95"/>
      <c r="D78" s="95"/>
      <c r="E78" s="95"/>
      <c r="F78" s="95"/>
      <c r="G78" s="95"/>
      <c r="H78" s="95"/>
      <c r="I78" s="96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</row>
    <row r="79">
      <c r="A79" s="36"/>
      <c r="B79" s="95"/>
      <c r="C79" s="95"/>
      <c r="D79" s="95"/>
      <c r="E79" s="131"/>
      <c r="F79" s="131"/>
      <c r="G79" s="131"/>
      <c r="H79" s="131"/>
      <c r="I79" s="96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</row>
    <row r="80">
      <c r="A80" s="37" t="s">
        <v>141</v>
      </c>
      <c r="B80" s="95"/>
      <c r="C80" s="95"/>
      <c r="D80" s="95"/>
      <c r="E80" s="95"/>
      <c r="F80" s="95"/>
      <c r="G80" s="95"/>
      <c r="H80" s="95"/>
      <c r="I80" s="128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</row>
    <row r="81">
      <c r="A81" s="49"/>
      <c r="B81" s="95"/>
      <c r="C81" s="95"/>
      <c r="D81" s="95"/>
      <c r="E81" s="95"/>
      <c r="F81" s="95"/>
      <c r="G81" s="95"/>
      <c r="H81" s="95"/>
      <c r="I81" s="128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</row>
    <row r="82">
      <c r="B82" s="95"/>
      <c r="C82" s="95"/>
      <c r="D82" s="95"/>
      <c r="E82" s="95"/>
      <c r="F82" s="95"/>
      <c r="G82" s="132"/>
      <c r="H82" s="132"/>
      <c r="I82" s="128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</row>
    <row r="83">
      <c r="B83" s="95"/>
      <c r="C83" s="95"/>
      <c r="D83" s="95"/>
      <c r="E83" s="95"/>
      <c r="F83" s="95"/>
      <c r="G83" s="95"/>
      <c r="H83" s="95"/>
      <c r="I83" s="96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</row>
    <row r="84">
      <c r="B84" s="95"/>
      <c r="C84" s="95"/>
      <c r="D84" s="95"/>
      <c r="E84" s="95"/>
      <c r="F84" s="95"/>
      <c r="G84" s="95"/>
      <c r="H84" s="95"/>
      <c r="I84" s="96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</row>
    <row r="85">
      <c r="B85" s="95"/>
      <c r="C85" s="95"/>
      <c r="D85" s="95"/>
      <c r="E85" s="95"/>
      <c r="F85" s="95"/>
      <c r="G85" s="95"/>
      <c r="H85" s="95"/>
      <c r="I85" s="96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</row>
    <row r="86">
      <c r="B86" s="95"/>
      <c r="C86" s="95"/>
      <c r="D86" s="95"/>
      <c r="E86" s="95"/>
      <c r="F86" s="95"/>
      <c r="G86" s="95"/>
      <c r="H86" s="95"/>
      <c r="I86" s="96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</row>
    <row r="87">
      <c r="B87" s="95"/>
      <c r="C87" s="95"/>
      <c r="D87" s="95"/>
      <c r="E87" s="95"/>
      <c r="F87" s="95"/>
      <c r="G87" s="95"/>
      <c r="H87" s="95"/>
      <c r="I87" s="96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</row>
    <row r="88">
      <c r="B88" s="95"/>
      <c r="C88" s="95"/>
      <c r="D88" s="95"/>
      <c r="E88" s="95"/>
      <c r="F88" s="95"/>
      <c r="G88" s="95"/>
      <c r="H88" s="95"/>
      <c r="I88" s="96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</row>
    <row r="89">
      <c r="B89" s="95"/>
      <c r="C89" s="95"/>
      <c r="D89" s="95"/>
      <c r="E89" s="95"/>
      <c r="F89" s="95"/>
      <c r="G89" s="95"/>
      <c r="H89" s="95"/>
      <c r="I89" s="96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</row>
    <row r="90">
      <c r="B90" s="95"/>
      <c r="C90" s="95"/>
      <c r="D90" s="95"/>
      <c r="E90" s="95"/>
      <c r="F90" s="95"/>
      <c r="G90" s="95"/>
      <c r="H90" s="95"/>
      <c r="I90" s="96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</row>
    <row r="91">
      <c r="B91" s="95"/>
      <c r="C91" s="95"/>
      <c r="D91" s="95"/>
      <c r="E91" s="95"/>
      <c r="F91" s="95"/>
      <c r="G91" s="95"/>
      <c r="H91" s="95"/>
      <c r="I91" s="96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</row>
    <row r="92">
      <c r="B92" s="95"/>
      <c r="C92" s="95"/>
      <c r="D92" s="95"/>
      <c r="E92" s="95"/>
      <c r="F92" s="95"/>
      <c r="G92" s="95"/>
      <c r="H92" s="95"/>
      <c r="I92" s="96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</row>
    <row r="93">
      <c r="B93" s="95"/>
      <c r="C93" s="95"/>
      <c r="D93" s="95"/>
      <c r="E93" s="95"/>
      <c r="F93" s="95"/>
      <c r="G93" s="95"/>
      <c r="H93" s="95"/>
      <c r="I93" s="96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</row>
    <row r="94">
      <c r="B94" s="95"/>
      <c r="C94" s="95"/>
      <c r="D94" s="95"/>
      <c r="E94" s="95"/>
      <c r="F94" s="95"/>
      <c r="G94" s="95"/>
      <c r="H94" s="95"/>
      <c r="I94" s="96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</row>
    <row r="95">
      <c r="B95" s="95"/>
      <c r="C95" s="95"/>
      <c r="D95" s="95"/>
      <c r="E95" s="95"/>
      <c r="F95" s="95"/>
      <c r="G95" s="95"/>
      <c r="H95" s="95"/>
      <c r="I95" s="96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</row>
    <row r="96">
      <c r="B96" s="95"/>
      <c r="C96" s="95"/>
      <c r="D96" s="95"/>
      <c r="E96" s="95"/>
      <c r="F96" s="95"/>
      <c r="G96" s="95"/>
      <c r="H96" s="95"/>
      <c r="I96" s="96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</row>
    <row r="97">
      <c r="B97" s="95"/>
      <c r="C97" s="95"/>
      <c r="D97" s="95"/>
      <c r="E97" s="95"/>
      <c r="F97" s="95"/>
      <c r="G97" s="95"/>
      <c r="H97" s="95"/>
      <c r="I97" s="96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</row>
    <row r="98">
      <c r="B98" s="95"/>
      <c r="C98" s="95"/>
      <c r="D98" s="95"/>
      <c r="E98" s="95"/>
      <c r="F98" s="95"/>
      <c r="G98" s="95"/>
      <c r="H98" s="95"/>
      <c r="I98" s="96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</row>
    <row r="99">
      <c r="B99" s="95"/>
      <c r="C99" s="95"/>
      <c r="D99" s="95"/>
      <c r="E99" s="95"/>
      <c r="F99" s="95"/>
      <c r="G99" s="95"/>
      <c r="H99" s="95"/>
      <c r="I99" s="96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</row>
    <row r="100">
      <c r="B100" s="95"/>
      <c r="C100" s="95"/>
      <c r="D100" s="95"/>
      <c r="E100" s="95"/>
      <c r="F100" s="95"/>
      <c r="G100" s="95"/>
      <c r="H100" s="95"/>
      <c r="I100" s="96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</row>
    <row r="101">
      <c r="B101" s="95"/>
      <c r="C101" s="95"/>
      <c r="D101" s="95"/>
      <c r="E101" s="95"/>
      <c r="F101" s="95"/>
      <c r="G101" s="95"/>
      <c r="H101" s="95"/>
      <c r="I101" s="96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</row>
    <row r="102">
      <c r="B102" s="95"/>
      <c r="C102" s="95"/>
      <c r="D102" s="95"/>
      <c r="E102" s="95"/>
      <c r="F102" s="95"/>
      <c r="G102" s="95"/>
      <c r="H102" s="95"/>
      <c r="I102" s="96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</row>
    <row r="103">
      <c r="B103" s="95"/>
      <c r="C103" s="95"/>
      <c r="D103" s="95"/>
      <c r="E103" s="95"/>
      <c r="F103" s="95"/>
      <c r="G103" s="95"/>
      <c r="H103" s="95"/>
      <c r="I103" s="96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</row>
    <row r="104">
      <c r="B104" s="95"/>
      <c r="C104" s="95"/>
      <c r="D104" s="95"/>
      <c r="E104" s="95"/>
      <c r="F104" s="95"/>
      <c r="G104" s="95"/>
      <c r="H104" s="95"/>
      <c r="I104" s="96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</row>
    <row r="105">
      <c r="B105" s="95"/>
      <c r="C105" s="95"/>
      <c r="D105" s="95"/>
      <c r="E105" s="95"/>
      <c r="F105" s="95"/>
      <c r="G105" s="95"/>
      <c r="H105" s="95"/>
      <c r="I105" s="96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</row>
    <row r="106">
      <c r="B106" s="95"/>
      <c r="C106" s="95"/>
      <c r="D106" s="95"/>
      <c r="E106" s="95"/>
      <c r="F106" s="95"/>
      <c r="G106" s="95"/>
      <c r="H106" s="95"/>
      <c r="I106" s="9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</row>
    <row r="107">
      <c r="B107" s="95"/>
      <c r="C107" s="95"/>
      <c r="D107" s="95"/>
      <c r="E107" s="95"/>
      <c r="F107" s="95"/>
      <c r="G107" s="95"/>
      <c r="H107" s="95"/>
      <c r="I107" s="96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</row>
    <row r="108">
      <c r="B108" s="95"/>
      <c r="C108" s="95"/>
      <c r="D108" s="95"/>
      <c r="E108" s="95"/>
      <c r="F108" s="95"/>
      <c r="G108" s="95"/>
      <c r="H108" s="95"/>
      <c r="I108" s="96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</row>
    <row r="109">
      <c r="B109" s="95"/>
      <c r="C109" s="95"/>
      <c r="D109" s="95"/>
      <c r="E109" s="95"/>
      <c r="F109" s="95"/>
      <c r="G109" s="95"/>
      <c r="H109" s="95"/>
      <c r="I109" s="96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</row>
    <row r="110">
      <c r="B110" s="95"/>
      <c r="C110" s="95"/>
      <c r="D110" s="95"/>
      <c r="E110" s="95"/>
      <c r="F110" s="95"/>
      <c r="G110" s="95"/>
      <c r="H110" s="95"/>
      <c r="I110" s="96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</row>
    <row r="111">
      <c r="B111" s="95"/>
      <c r="C111" s="95"/>
      <c r="D111" s="95"/>
      <c r="E111" s="95"/>
      <c r="F111" s="95"/>
      <c r="G111" s="95"/>
      <c r="H111" s="95"/>
      <c r="I111" s="96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</row>
    <row r="112">
      <c r="B112" s="95"/>
      <c r="C112" s="95"/>
      <c r="D112" s="95"/>
      <c r="E112" s="95"/>
      <c r="F112" s="95"/>
      <c r="G112" s="95"/>
      <c r="H112" s="95"/>
      <c r="I112" s="96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</row>
    <row r="113">
      <c r="B113" s="95"/>
      <c r="C113" s="95"/>
      <c r="D113" s="95"/>
      <c r="E113" s="95"/>
      <c r="F113" s="95"/>
      <c r="G113" s="95"/>
      <c r="H113" s="95"/>
      <c r="I113" s="96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</row>
    <row r="114">
      <c r="B114" s="95"/>
      <c r="C114" s="95"/>
      <c r="D114" s="95"/>
      <c r="E114" s="95"/>
      <c r="F114" s="95"/>
      <c r="G114" s="95"/>
      <c r="H114" s="95"/>
      <c r="I114" s="96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</row>
    <row r="115">
      <c r="B115" s="95"/>
      <c r="C115" s="95"/>
      <c r="D115" s="95"/>
      <c r="E115" s="95"/>
      <c r="F115" s="95"/>
      <c r="G115" s="95"/>
      <c r="H115" s="95"/>
      <c r="I115" s="96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</row>
    <row r="116">
      <c r="B116" s="95"/>
      <c r="C116" s="95"/>
      <c r="D116" s="95"/>
      <c r="E116" s="95"/>
      <c r="F116" s="95"/>
      <c r="G116" s="95"/>
      <c r="H116" s="95"/>
      <c r="I116" s="96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</row>
    <row r="117">
      <c r="B117" s="95"/>
      <c r="C117" s="95"/>
      <c r="D117" s="95"/>
      <c r="E117" s="95"/>
      <c r="F117" s="95"/>
      <c r="G117" s="95"/>
      <c r="H117" s="95"/>
      <c r="I117" s="96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</row>
    <row r="118">
      <c r="B118" s="95"/>
      <c r="C118" s="95"/>
      <c r="D118" s="95"/>
      <c r="E118" s="95"/>
      <c r="F118" s="95"/>
      <c r="G118" s="95"/>
      <c r="H118" s="95"/>
      <c r="I118" s="96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</row>
    <row r="119">
      <c r="B119" s="95"/>
      <c r="C119" s="95"/>
      <c r="D119" s="95"/>
      <c r="E119" s="95"/>
      <c r="F119" s="95"/>
      <c r="G119" s="95"/>
      <c r="H119" s="95"/>
      <c r="I119" s="96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</row>
    <row r="120">
      <c r="B120" s="95"/>
      <c r="C120" s="95"/>
      <c r="D120" s="95"/>
      <c r="E120" s="95"/>
      <c r="F120" s="95"/>
      <c r="G120" s="95"/>
      <c r="H120" s="95"/>
      <c r="I120" s="96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</row>
    <row r="121">
      <c r="B121" s="95"/>
      <c r="C121" s="95"/>
      <c r="D121" s="95"/>
      <c r="E121" s="95"/>
      <c r="F121" s="95"/>
      <c r="G121" s="95"/>
      <c r="H121" s="95"/>
      <c r="I121" s="96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</row>
    <row r="122">
      <c r="B122" s="95"/>
      <c r="C122" s="95"/>
      <c r="D122" s="95"/>
      <c r="E122" s="95"/>
      <c r="F122" s="95"/>
      <c r="G122" s="95"/>
      <c r="H122" s="95"/>
      <c r="I122" s="96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</row>
    <row r="123">
      <c r="B123" s="95"/>
      <c r="C123" s="95"/>
      <c r="D123" s="95"/>
      <c r="E123" s="95"/>
      <c r="F123" s="95"/>
      <c r="G123" s="95"/>
      <c r="H123" s="95"/>
      <c r="I123" s="96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</row>
    <row r="124">
      <c r="B124" s="95"/>
      <c r="C124" s="95"/>
      <c r="D124" s="95"/>
      <c r="E124" s="95"/>
      <c r="F124" s="95"/>
      <c r="G124" s="95"/>
      <c r="H124" s="95"/>
      <c r="I124" s="96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</row>
    <row r="125">
      <c r="B125" s="95"/>
      <c r="C125" s="95"/>
      <c r="D125" s="95"/>
      <c r="E125" s="95"/>
      <c r="F125" s="95"/>
      <c r="G125" s="95"/>
      <c r="H125" s="95"/>
      <c r="I125" s="96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</row>
    <row r="126">
      <c r="B126" s="95"/>
      <c r="C126" s="95"/>
      <c r="D126" s="95"/>
      <c r="E126" s="95"/>
      <c r="F126" s="95"/>
      <c r="G126" s="95"/>
      <c r="H126" s="95"/>
      <c r="I126" s="96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</row>
    <row r="127">
      <c r="B127" s="95"/>
      <c r="C127" s="95"/>
      <c r="D127" s="95"/>
      <c r="E127" s="95"/>
      <c r="F127" s="95"/>
      <c r="G127" s="95"/>
      <c r="H127" s="95"/>
      <c r="I127" s="96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</row>
    <row r="128">
      <c r="B128" s="95"/>
      <c r="C128" s="95"/>
      <c r="D128" s="95"/>
      <c r="E128" s="95"/>
      <c r="F128" s="95"/>
      <c r="G128" s="95"/>
      <c r="H128" s="95"/>
      <c r="I128" s="96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</row>
    <row r="129">
      <c r="B129" s="95"/>
      <c r="C129" s="95"/>
      <c r="D129" s="95"/>
      <c r="E129" s="95"/>
      <c r="F129" s="95"/>
      <c r="G129" s="95"/>
      <c r="H129" s="95"/>
      <c r="I129" s="96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</row>
    <row r="130">
      <c r="B130" s="95"/>
      <c r="C130" s="95"/>
      <c r="D130" s="95"/>
      <c r="E130" s="95"/>
      <c r="F130" s="95"/>
      <c r="G130" s="95"/>
      <c r="H130" s="95"/>
      <c r="I130" s="96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</row>
    <row r="131">
      <c r="B131" s="95"/>
      <c r="C131" s="95"/>
      <c r="D131" s="95"/>
      <c r="E131" s="95"/>
      <c r="F131" s="95"/>
      <c r="G131" s="95"/>
      <c r="H131" s="95"/>
      <c r="I131" s="96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</row>
    <row r="132">
      <c r="B132" s="95"/>
      <c r="C132" s="95"/>
      <c r="D132" s="95"/>
      <c r="E132" s="95"/>
      <c r="F132" s="95"/>
      <c r="G132" s="95"/>
      <c r="H132" s="95"/>
      <c r="I132" s="96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</row>
    <row r="133">
      <c r="B133" s="95"/>
      <c r="C133" s="95"/>
      <c r="D133" s="95"/>
      <c r="E133" s="95"/>
      <c r="F133" s="95"/>
      <c r="G133" s="95"/>
      <c r="H133" s="95"/>
      <c r="I133" s="96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</row>
    <row r="134">
      <c r="B134" s="95"/>
      <c r="C134" s="95"/>
      <c r="D134" s="95"/>
      <c r="E134" s="95"/>
      <c r="F134" s="95"/>
      <c r="G134" s="95"/>
      <c r="H134" s="95"/>
      <c r="I134" s="96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</row>
    <row r="135">
      <c r="B135" s="95"/>
      <c r="C135" s="95"/>
      <c r="D135" s="95"/>
      <c r="E135" s="95"/>
      <c r="F135" s="95"/>
      <c r="G135" s="95"/>
      <c r="H135" s="95"/>
      <c r="I135" s="96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</row>
    <row r="136">
      <c r="B136" s="95"/>
      <c r="C136" s="95"/>
      <c r="D136" s="95"/>
      <c r="E136" s="95"/>
      <c r="F136" s="95"/>
      <c r="G136" s="95"/>
      <c r="H136" s="95"/>
      <c r="I136" s="96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</row>
    <row r="137">
      <c r="B137" s="95"/>
      <c r="C137" s="95"/>
      <c r="D137" s="95"/>
      <c r="E137" s="95"/>
      <c r="F137" s="95"/>
      <c r="G137" s="95"/>
      <c r="H137" s="95"/>
      <c r="I137" s="96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</row>
    <row r="138">
      <c r="B138" s="95"/>
      <c r="C138" s="95"/>
      <c r="D138" s="95"/>
      <c r="E138" s="95"/>
      <c r="F138" s="95"/>
      <c r="G138" s="95"/>
      <c r="H138" s="95"/>
      <c r="I138" s="96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</row>
    <row r="139">
      <c r="B139" s="95"/>
      <c r="C139" s="95"/>
      <c r="D139" s="95"/>
      <c r="E139" s="95"/>
      <c r="F139" s="95"/>
      <c r="G139" s="95"/>
      <c r="H139" s="95"/>
      <c r="I139" s="96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</row>
    <row r="140">
      <c r="B140" s="95"/>
      <c r="C140" s="95"/>
      <c r="D140" s="95"/>
      <c r="E140" s="95"/>
      <c r="F140" s="95"/>
      <c r="G140" s="95"/>
      <c r="H140" s="95"/>
      <c r="I140" s="96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</row>
    <row r="141">
      <c r="B141" s="95"/>
      <c r="C141" s="95"/>
      <c r="D141" s="95"/>
      <c r="E141" s="95"/>
      <c r="F141" s="95"/>
      <c r="G141" s="95"/>
      <c r="H141" s="95"/>
      <c r="I141" s="96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</row>
    <row r="142">
      <c r="B142" s="95"/>
      <c r="C142" s="95"/>
      <c r="D142" s="95"/>
      <c r="E142" s="95"/>
      <c r="F142" s="95"/>
      <c r="G142" s="95"/>
      <c r="H142" s="95"/>
      <c r="I142" s="96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</row>
    <row r="143">
      <c r="B143" s="95"/>
      <c r="C143" s="95"/>
      <c r="D143" s="95"/>
      <c r="E143" s="95"/>
      <c r="F143" s="95"/>
      <c r="G143" s="95"/>
      <c r="H143" s="95"/>
      <c r="I143" s="96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</row>
    <row r="144">
      <c r="B144" s="95"/>
      <c r="C144" s="95"/>
      <c r="D144" s="95"/>
      <c r="E144" s="95"/>
      <c r="F144" s="95"/>
      <c r="G144" s="95"/>
      <c r="H144" s="95"/>
      <c r="I144" s="96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</row>
    <row r="145">
      <c r="B145" s="95"/>
      <c r="C145" s="95"/>
      <c r="D145" s="95"/>
      <c r="E145" s="95"/>
      <c r="F145" s="95"/>
      <c r="G145" s="95"/>
      <c r="H145" s="95"/>
      <c r="I145" s="96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</row>
    <row r="146">
      <c r="B146" s="95"/>
      <c r="C146" s="95"/>
      <c r="D146" s="95"/>
      <c r="E146" s="95"/>
      <c r="F146" s="95"/>
      <c r="G146" s="95"/>
      <c r="H146" s="95"/>
      <c r="I146" s="96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</row>
    <row r="147">
      <c r="B147" s="95"/>
      <c r="C147" s="95"/>
      <c r="D147" s="95"/>
      <c r="E147" s="95"/>
      <c r="F147" s="95"/>
      <c r="G147" s="95"/>
      <c r="H147" s="95"/>
      <c r="I147" s="96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</row>
    <row r="148">
      <c r="B148" s="95"/>
      <c r="C148" s="95"/>
      <c r="D148" s="95"/>
      <c r="E148" s="95"/>
      <c r="F148" s="95"/>
      <c r="G148" s="95"/>
      <c r="H148" s="95"/>
      <c r="I148" s="96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</row>
    <row r="149">
      <c r="B149" s="95"/>
      <c r="C149" s="95"/>
      <c r="D149" s="95"/>
      <c r="E149" s="95"/>
      <c r="F149" s="95"/>
      <c r="G149" s="95"/>
      <c r="H149" s="95"/>
      <c r="I149" s="96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</row>
    <row r="150">
      <c r="B150" s="95"/>
      <c r="C150" s="95"/>
      <c r="D150" s="95"/>
      <c r="E150" s="95"/>
      <c r="F150" s="95"/>
      <c r="G150" s="95"/>
      <c r="H150" s="95"/>
      <c r="I150" s="96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</row>
    <row r="151">
      <c r="B151" s="95"/>
      <c r="C151" s="95"/>
      <c r="D151" s="95"/>
      <c r="E151" s="95"/>
      <c r="F151" s="95"/>
      <c r="G151" s="95"/>
      <c r="H151" s="95"/>
      <c r="I151" s="96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</row>
    <row r="152">
      <c r="B152" s="95"/>
      <c r="C152" s="95"/>
      <c r="D152" s="95"/>
      <c r="E152" s="95"/>
      <c r="F152" s="95"/>
      <c r="G152" s="95"/>
      <c r="H152" s="95"/>
      <c r="I152" s="96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</row>
    <row r="153">
      <c r="B153" s="95"/>
      <c r="C153" s="95"/>
      <c r="D153" s="95"/>
      <c r="E153" s="95"/>
      <c r="F153" s="95"/>
      <c r="G153" s="95"/>
      <c r="H153" s="95"/>
      <c r="I153" s="96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</row>
    <row r="154">
      <c r="B154" s="95"/>
      <c r="C154" s="95"/>
      <c r="D154" s="95"/>
      <c r="E154" s="95"/>
      <c r="F154" s="95"/>
      <c r="G154" s="95"/>
      <c r="H154" s="95"/>
      <c r="I154" s="96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</row>
    <row r="155">
      <c r="B155" s="95"/>
      <c r="C155" s="95"/>
      <c r="D155" s="95"/>
      <c r="E155" s="95"/>
      <c r="F155" s="95"/>
      <c r="G155" s="95"/>
      <c r="H155" s="95"/>
      <c r="I155" s="96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</row>
    <row r="156">
      <c r="B156" s="95"/>
      <c r="C156" s="95"/>
      <c r="D156" s="95"/>
      <c r="E156" s="95"/>
      <c r="F156" s="95"/>
      <c r="G156" s="95"/>
      <c r="H156" s="95"/>
      <c r="I156" s="96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</row>
    <row r="157">
      <c r="B157" s="95"/>
      <c r="C157" s="95"/>
      <c r="D157" s="95"/>
      <c r="E157" s="95"/>
      <c r="F157" s="95"/>
      <c r="G157" s="95"/>
      <c r="H157" s="95"/>
      <c r="I157" s="96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</row>
    <row r="158">
      <c r="B158" s="95"/>
      <c r="C158" s="95"/>
      <c r="D158" s="95"/>
      <c r="E158" s="95"/>
      <c r="F158" s="95"/>
      <c r="G158" s="95"/>
      <c r="H158" s="95"/>
      <c r="I158" s="96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</row>
    <row r="159">
      <c r="B159" s="95"/>
      <c r="C159" s="95"/>
      <c r="D159" s="95"/>
      <c r="E159" s="95"/>
      <c r="F159" s="95"/>
      <c r="G159" s="95"/>
      <c r="H159" s="95"/>
      <c r="I159" s="96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</row>
    <row r="160">
      <c r="B160" s="95"/>
      <c r="C160" s="95"/>
      <c r="D160" s="95"/>
      <c r="E160" s="95"/>
      <c r="F160" s="95"/>
      <c r="G160" s="95"/>
      <c r="H160" s="95"/>
      <c r="I160" s="96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</row>
    <row r="161">
      <c r="B161" s="95"/>
      <c r="C161" s="95"/>
      <c r="D161" s="95"/>
      <c r="E161" s="95"/>
      <c r="F161" s="95"/>
      <c r="G161" s="95"/>
      <c r="H161" s="95"/>
      <c r="I161" s="96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</row>
    <row r="162">
      <c r="B162" s="95"/>
      <c r="C162" s="95"/>
      <c r="D162" s="95"/>
      <c r="E162" s="95"/>
      <c r="F162" s="95"/>
      <c r="G162" s="95"/>
      <c r="H162" s="95"/>
      <c r="I162" s="96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</row>
    <row r="163">
      <c r="B163" s="95"/>
      <c r="C163" s="95"/>
      <c r="D163" s="95"/>
      <c r="E163" s="95"/>
      <c r="F163" s="95"/>
      <c r="G163" s="95"/>
      <c r="H163" s="95"/>
      <c r="I163" s="96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</row>
    <row r="164">
      <c r="B164" s="95"/>
      <c r="C164" s="95"/>
      <c r="D164" s="95"/>
      <c r="E164" s="95"/>
      <c r="F164" s="95"/>
      <c r="G164" s="95"/>
      <c r="H164" s="95"/>
      <c r="I164" s="96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</row>
    <row r="165">
      <c r="B165" s="95"/>
      <c r="C165" s="95"/>
      <c r="D165" s="95"/>
      <c r="E165" s="95"/>
      <c r="F165" s="95"/>
      <c r="G165" s="95"/>
      <c r="H165" s="95"/>
      <c r="I165" s="96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</row>
    <row r="166">
      <c r="B166" s="95"/>
      <c r="C166" s="95"/>
      <c r="D166" s="95"/>
      <c r="E166" s="95"/>
      <c r="F166" s="95"/>
      <c r="G166" s="95"/>
      <c r="H166" s="95"/>
      <c r="I166" s="96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</row>
    <row r="167">
      <c r="B167" s="95"/>
      <c r="C167" s="95"/>
      <c r="D167" s="95"/>
      <c r="E167" s="95"/>
      <c r="F167" s="95"/>
      <c r="G167" s="95"/>
      <c r="H167" s="95"/>
      <c r="I167" s="96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</row>
    <row r="168">
      <c r="B168" s="95"/>
      <c r="C168" s="95"/>
      <c r="D168" s="95"/>
      <c r="E168" s="95"/>
      <c r="F168" s="95"/>
      <c r="G168" s="95"/>
      <c r="H168" s="95"/>
      <c r="I168" s="96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</row>
    <row r="169">
      <c r="B169" s="95"/>
      <c r="C169" s="95"/>
      <c r="D169" s="95"/>
      <c r="E169" s="95"/>
      <c r="F169" s="95"/>
      <c r="G169" s="95"/>
      <c r="H169" s="95"/>
      <c r="I169" s="96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</row>
    <row r="170">
      <c r="B170" s="95"/>
      <c r="C170" s="95"/>
      <c r="D170" s="95"/>
      <c r="E170" s="95"/>
      <c r="F170" s="95"/>
      <c r="G170" s="95"/>
      <c r="H170" s="95"/>
      <c r="I170" s="96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</row>
    <row r="171">
      <c r="B171" s="95"/>
      <c r="C171" s="95"/>
      <c r="D171" s="95"/>
      <c r="E171" s="95"/>
      <c r="F171" s="95"/>
      <c r="G171" s="95"/>
      <c r="H171" s="95"/>
      <c r="I171" s="96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</row>
    <row r="172">
      <c r="B172" s="95"/>
      <c r="C172" s="95"/>
      <c r="D172" s="95"/>
      <c r="E172" s="95"/>
      <c r="F172" s="95"/>
      <c r="G172" s="95"/>
      <c r="H172" s="95"/>
      <c r="I172" s="96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</row>
    <row r="173">
      <c r="B173" s="95"/>
      <c r="C173" s="95"/>
      <c r="D173" s="95"/>
      <c r="E173" s="95"/>
      <c r="F173" s="95"/>
      <c r="G173" s="95"/>
      <c r="H173" s="95"/>
      <c r="I173" s="96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</row>
    <row r="174">
      <c r="B174" s="95"/>
      <c r="C174" s="95"/>
      <c r="D174" s="95"/>
      <c r="E174" s="95"/>
      <c r="F174" s="95"/>
      <c r="G174" s="95"/>
      <c r="H174" s="95"/>
      <c r="I174" s="96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</row>
    <row r="175">
      <c r="B175" s="95"/>
      <c r="C175" s="95"/>
      <c r="D175" s="95"/>
      <c r="E175" s="95"/>
      <c r="F175" s="95"/>
      <c r="G175" s="95"/>
      <c r="H175" s="95"/>
      <c r="I175" s="96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</row>
    <row r="176">
      <c r="B176" s="95"/>
      <c r="C176" s="95"/>
      <c r="D176" s="95"/>
      <c r="E176" s="95"/>
      <c r="F176" s="95"/>
      <c r="G176" s="95"/>
      <c r="H176" s="95"/>
      <c r="I176" s="96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</row>
    <row r="177">
      <c r="B177" s="95"/>
      <c r="C177" s="95"/>
      <c r="D177" s="95"/>
      <c r="E177" s="95"/>
      <c r="F177" s="95"/>
      <c r="G177" s="95"/>
      <c r="H177" s="95"/>
      <c r="I177" s="96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</row>
    <row r="178">
      <c r="B178" s="95"/>
      <c r="C178" s="95"/>
      <c r="D178" s="95"/>
      <c r="E178" s="95"/>
      <c r="F178" s="95"/>
      <c r="G178" s="95"/>
      <c r="H178" s="95"/>
      <c r="I178" s="96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</row>
    <row r="179">
      <c r="B179" s="95"/>
      <c r="C179" s="95"/>
      <c r="D179" s="95"/>
      <c r="E179" s="95"/>
      <c r="F179" s="95"/>
      <c r="G179" s="95"/>
      <c r="H179" s="95"/>
      <c r="I179" s="96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</row>
    <row r="180">
      <c r="B180" s="95"/>
      <c r="C180" s="95"/>
      <c r="D180" s="95"/>
      <c r="E180" s="95"/>
      <c r="F180" s="95"/>
      <c r="G180" s="95"/>
      <c r="H180" s="95"/>
      <c r="I180" s="96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</row>
    <row r="181">
      <c r="B181" s="95"/>
      <c r="C181" s="95"/>
      <c r="D181" s="95"/>
      <c r="E181" s="95"/>
      <c r="F181" s="95"/>
      <c r="G181" s="95"/>
      <c r="H181" s="95"/>
      <c r="I181" s="96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</row>
    <row r="182">
      <c r="B182" s="95"/>
      <c r="C182" s="95"/>
      <c r="D182" s="95"/>
      <c r="E182" s="95"/>
      <c r="F182" s="95"/>
      <c r="G182" s="95"/>
      <c r="H182" s="95"/>
      <c r="I182" s="96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</row>
    <row r="183">
      <c r="B183" s="95"/>
      <c r="C183" s="95"/>
      <c r="D183" s="95"/>
      <c r="E183" s="95"/>
      <c r="F183" s="95"/>
      <c r="G183" s="95"/>
      <c r="H183" s="95"/>
      <c r="I183" s="96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</row>
    <row r="184">
      <c r="B184" s="95"/>
      <c r="C184" s="95"/>
      <c r="D184" s="95"/>
      <c r="E184" s="95"/>
      <c r="F184" s="95"/>
      <c r="G184" s="95"/>
      <c r="H184" s="95"/>
      <c r="I184" s="96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</row>
    <row r="185">
      <c r="B185" s="95"/>
      <c r="C185" s="95"/>
      <c r="D185" s="95"/>
      <c r="E185" s="95"/>
      <c r="F185" s="95"/>
      <c r="G185" s="95"/>
      <c r="H185" s="95"/>
      <c r="I185" s="96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</row>
    <row r="186">
      <c r="B186" s="95"/>
      <c r="C186" s="95"/>
      <c r="D186" s="95"/>
      <c r="E186" s="95"/>
      <c r="F186" s="95"/>
      <c r="G186" s="95"/>
      <c r="H186" s="95"/>
      <c r="I186" s="96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</row>
    <row r="187">
      <c r="B187" s="95"/>
      <c r="C187" s="95"/>
      <c r="D187" s="95"/>
      <c r="E187" s="95"/>
      <c r="F187" s="95"/>
      <c r="G187" s="95"/>
      <c r="H187" s="95"/>
      <c r="I187" s="96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</row>
    <row r="188">
      <c r="B188" s="95"/>
      <c r="C188" s="95"/>
      <c r="D188" s="95"/>
      <c r="E188" s="95"/>
      <c r="F188" s="95"/>
      <c r="G188" s="95"/>
      <c r="H188" s="95"/>
      <c r="I188" s="96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</row>
    <row r="189">
      <c r="B189" s="95"/>
      <c r="C189" s="95"/>
      <c r="D189" s="95"/>
      <c r="E189" s="95"/>
      <c r="F189" s="95"/>
      <c r="G189" s="95"/>
      <c r="H189" s="95"/>
      <c r="I189" s="96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</row>
    <row r="190">
      <c r="B190" s="95"/>
      <c r="C190" s="95"/>
      <c r="D190" s="95"/>
      <c r="E190" s="95"/>
      <c r="F190" s="95"/>
      <c r="G190" s="95"/>
      <c r="H190" s="95"/>
      <c r="I190" s="96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</row>
    <row r="191">
      <c r="B191" s="95"/>
      <c r="C191" s="95"/>
      <c r="D191" s="95"/>
      <c r="E191" s="95"/>
      <c r="F191" s="95"/>
      <c r="G191" s="95"/>
      <c r="H191" s="95"/>
      <c r="I191" s="96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</row>
    <row r="192">
      <c r="B192" s="95"/>
      <c r="C192" s="95"/>
      <c r="D192" s="95"/>
      <c r="E192" s="95"/>
      <c r="F192" s="95"/>
      <c r="G192" s="95"/>
      <c r="H192" s="95"/>
      <c r="I192" s="96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</row>
    <row r="193">
      <c r="B193" s="95"/>
      <c r="C193" s="95"/>
      <c r="D193" s="95"/>
      <c r="E193" s="95"/>
      <c r="F193" s="95"/>
      <c r="G193" s="95"/>
      <c r="H193" s="95"/>
      <c r="I193" s="96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</row>
    <row r="194">
      <c r="B194" s="95"/>
      <c r="C194" s="95"/>
      <c r="D194" s="95"/>
      <c r="E194" s="95"/>
      <c r="F194" s="95"/>
      <c r="G194" s="95"/>
      <c r="H194" s="95"/>
      <c r="I194" s="96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</row>
    <row r="195">
      <c r="B195" s="95"/>
      <c r="C195" s="95"/>
      <c r="D195" s="95"/>
      <c r="E195" s="95"/>
      <c r="F195" s="95"/>
      <c r="G195" s="95"/>
      <c r="H195" s="95"/>
      <c r="I195" s="96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</row>
    <row r="196">
      <c r="B196" s="95"/>
      <c r="C196" s="95"/>
      <c r="D196" s="95"/>
      <c r="E196" s="95"/>
      <c r="F196" s="95"/>
      <c r="G196" s="95"/>
      <c r="H196" s="95"/>
      <c r="I196" s="96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</row>
    <row r="197">
      <c r="B197" s="95"/>
      <c r="C197" s="95"/>
      <c r="D197" s="95"/>
      <c r="E197" s="95"/>
      <c r="F197" s="95"/>
      <c r="G197" s="95"/>
      <c r="H197" s="95"/>
      <c r="I197" s="96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</row>
    <row r="198">
      <c r="B198" s="95"/>
      <c r="C198" s="95"/>
      <c r="D198" s="95"/>
      <c r="E198" s="95"/>
      <c r="F198" s="95"/>
      <c r="G198" s="95"/>
      <c r="H198" s="95"/>
      <c r="I198" s="96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</row>
    <row r="199">
      <c r="B199" s="95"/>
      <c r="C199" s="95"/>
      <c r="D199" s="95"/>
      <c r="E199" s="95"/>
      <c r="F199" s="95"/>
      <c r="G199" s="95"/>
      <c r="H199" s="95"/>
      <c r="I199" s="96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</row>
    <row r="200">
      <c r="B200" s="95"/>
      <c r="C200" s="95"/>
      <c r="D200" s="95"/>
      <c r="E200" s="95"/>
      <c r="F200" s="95"/>
      <c r="G200" s="95"/>
      <c r="H200" s="95"/>
      <c r="I200" s="96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</row>
    <row r="201">
      <c r="B201" s="95"/>
      <c r="C201" s="95"/>
      <c r="D201" s="95"/>
      <c r="E201" s="95"/>
      <c r="F201" s="95"/>
      <c r="G201" s="95"/>
      <c r="H201" s="95"/>
      <c r="I201" s="96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</row>
    <row r="202">
      <c r="B202" s="95"/>
      <c r="C202" s="95"/>
      <c r="D202" s="95"/>
      <c r="E202" s="95"/>
      <c r="F202" s="95"/>
      <c r="G202" s="95"/>
      <c r="H202" s="95"/>
      <c r="I202" s="96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</row>
    <row r="203">
      <c r="B203" s="95"/>
      <c r="C203" s="95"/>
      <c r="D203" s="95"/>
      <c r="E203" s="95"/>
      <c r="F203" s="95"/>
      <c r="G203" s="95"/>
      <c r="H203" s="95"/>
      <c r="I203" s="96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</row>
    <row r="204">
      <c r="B204" s="95"/>
      <c r="C204" s="95"/>
      <c r="D204" s="95"/>
      <c r="E204" s="95"/>
      <c r="F204" s="95"/>
      <c r="G204" s="95"/>
      <c r="H204" s="95"/>
      <c r="I204" s="96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</row>
    <row r="205">
      <c r="B205" s="95"/>
      <c r="C205" s="95"/>
      <c r="D205" s="95"/>
      <c r="E205" s="95"/>
      <c r="F205" s="95"/>
      <c r="G205" s="95"/>
      <c r="H205" s="95"/>
      <c r="I205" s="96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</row>
    <row r="206">
      <c r="B206" s="95"/>
      <c r="C206" s="95"/>
      <c r="D206" s="95"/>
      <c r="E206" s="95"/>
      <c r="F206" s="95"/>
      <c r="G206" s="95"/>
      <c r="H206" s="95"/>
      <c r="I206" s="96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</row>
    <row r="207">
      <c r="B207" s="95"/>
      <c r="C207" s="95"/>
      <c r="D207" s="95"/>
      <c r="E207" s="95"/>
      <c r="F207" s="95"/>
      <c r="G207" s="95"/>
      <c r="H207" s="95"/>
      <c r="I207" s="96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</row>
    <row r="208">
      <c r="B208" s="95"/>
      <c r="C208" s="95"/>
      <c r="D208" s="95"/>
      <c r="E208" s="95"/>
      <c r="F208" s="95"/>
      <c r="G208" s="95"/>
      <c r="H208" s="95"/>
      <c r="I208" s="96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</row>
    <row r="209">
      <c r="B209" s="95"/>
      <c r="C209" s="95"/>
      <c r="D209" s="95"/>
      <c r="E209" s="95"/>
      <c r="F209" s="95"/>
      <c r="G209" s="95"/>
      <c r="H209" s="95"/>
      <c r="I209" s="96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</row>
    <row r="210">
      <c r="B210" s="95"/>
      <c r="C210" s="95"/>
      <c r="D210" s="95"/>
      <c r="E210" s="95"/>
      <c r="F210" s="95"/>
      <c r="G210" s="95"/>
      <c r="H210" s="95"/>
      <c r="I210" s="96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</row>
    <row r="211">
      <c r="B211" s="95"/>
      <c r="C211" s="95"/>
      <c r="D211" s="95"/>
      <c r="E211" s="95"/>
      <c r="F211" s="95"/>
      <c r="G211" s="95"/>
      <c r="H211" s="95"/>
      <c r="I211" s="96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</row>
    <row r="212">
      <c r="B212" s="95"/>
      <c r="C212" s="95"/>
      <c r="D212" s="95"/>
      <c r="E212" s="95"/>
      <c r="F212" s="95"/>
      <c r="G212" s="95"/>
      <c r="H212" s="95"/>
      <c r="I212" s="96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</row>
    <row r="213">
      <c r="B213" s="95"/>
      <c r="C213" s="95"/>
      <c r="D213" s="95"/>
      <c r="E213" s="95"/>
      <c r="F213" s="95"/>
      <c r="G213" s="95"/>
      <c r="H213" s="95"/>
      <c r="I213" s="96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</row>
    <row r="214">
      <c r="B214" s="95"/>
      <c r="C214" s="95"/>
      <c r="D214" s="95"/>
      <c r="E214" s="95"/>
      <c r="F214" s="95"/>
      <c r="G214" s="95"/>
      <c r="H214" s="95"/>
      <c r="I214" s="96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</row>
    <row r="215">
      <c r="B215" s="95"/>
      <c r="C215" s="95"/>
      <c r="D215" s="95"/>
      <c r="E215" s="95"/>
      <c r="F215" s="95"/>
      <c r="G215" s="95"/>
      <c r="H215" s="95"/>
      <c r="I215" s="96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</row>
    <row r="216">
      <c r="B216" s="95"/>
      <c r="C216" s="95"/>
      <c r="D216" s="95"/>
      <c r="E216" s="95"/>
      <c r="F216" s="95"/>
      <c r="G216" s="95"/>
      <c r="H216" s="95"/>
      <c r="I216" s="96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</row>
    <row r="217">
      <c r="B217" s="95"/>
      <c r="C217" s="95"/>
      <c r="D217" s="95"/>
      <c r="E217" s="95"/>
      <c r="F217" s="95"/>
      <c r="G217" s="95"/>
      <c r="H217" s="95"/>
      <c r="I217" s="96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</row>
    <row r="218">
      <c r="B218" s="95"/>
      <c r="C218" s="95"/>
      <c r="D218" s="95"/>
      <c r="E218" s="95"/>
      <c r="F218" s="95"/>
      <c r="G218" s="95"/>
      <c r="H218" s="95"/>
      <c r="I218" s="96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</row>
    <row r="219">
      <c r="B219" s="95"/>
      <c r="C219" s="95"/>
      <c r="D219" s="95"/>
      <c r="E219" s="95"/>
      <c r="F219" s="95"/>
      <c r="G219" s="95"/>
      <c r="H219" s="95"/>
      <c r="I219" s="96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</row>
    <row r="220">
      <c r="B220" s="95"/>
      <c r="C220" s="95"/>
      <c r="D220" s="95"/>
      <c r="E220" s="95"/>
      <c r="F220" s="95"/>
      <c r="G220" s="95"/>
      <c r="H220" s="95"/>
      <c r="I220" s="96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</row>
    <row r="221">
      <c r="B221" s="95"/>
      <c r="C221" s="95"/>
      <c r="D221" s="95"/>
      <c r="E221" s="95"/>
      <c r="F221" s="95"/>
      <c r="G221" s="95"/>
      <c r="H221" s="95"/>
      <c r="I221" s="96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</row>
    <row r="222">
      <c r="B222" s="95"/>
      <c r="C222" s="95"/>
      <c r="D222" s="95"/>
      <c r="E222" s="95"/>
      <c r="F222" s="95"/>
      <c r="G222" s="95"/>
      <c r="H222" s="95"/>
      <c r="I222" s="96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</row>
    <row r="223">
      <c r="B223" s="95"/>
      <c r="C223" s="95"/>
      <c r="D223" s="95"/>
      <c r="E223" s="95"/>
      <c r="F223" s="95"/>
      <c r="G223" s="95"/>
      <c r="H223" s="95"/>
      <c r="I223" s="96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</row>
    <row r="224">
      <c r="B224" s="95"/>
      <c r="C224" s="95"/>
      <c r="D224" s="95"/>
      <c r="E224" s="95"/>
      <c r="F224" s="95"/>
      <c r="G224" s="95"/>
      <c r="H224" s="95"/>
      <c r="I224" s="96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</row>
    <row r="225">
      <c r="B225" s="95"/>
      <c r="C225" s="95"/>
      <c r="D225" s="95"/>
      <c r="E225" s="95"/>
      <c r="F225" s="95"/>
      <c r="G225" s="95"/>
      <c r="H225" s="95"/>
      <c r="I225" s="96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</row>
    <row r="226">
      <c r="B226" s="95"/>
      <c r="C226" s="95"/>
      <c r="D226" s="95"/>
      <c r="E226" s="95"/>
      <c r="F226" s="95"/>
      <c r="G226" s="95"/>
      <c r="H226" s="95"/>
      <c r="I226" s="96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</row>
    <row r="227">
      <c r="B227" s="95"/>
      <c r="C227" s="95"/>
      <c r="D227" s="95"/>
      <c r="E227" s="95"/>
      <c r="F227" s="95"/>
      <c r="G227" s="95"/>
      <c r="H227" s="95"/>
      <c r="I227" s="96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</row>
    <row r="228">
      <c r="B228" s="95"/>
      <c r="C228" s="95"/>
      <c r="D228" s="95"/>
      <c r="E228" s="95"/>
      <c r="F228" s="95"/>
      <c r="G228" s="95"/>
      <c r="H228" s="95"/>
      <c r="I228" s="96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</row>
    <row r="229">
      <c r="B229" s="95"/>
      <c r="C229" s="95"/>
      <c r="D229" s="95"/>
      <c r="E229" s="95"/>
      <c r="F229" s="95"/>
      <c r="G229" s="95"/>
      <c r="H229" s="95"/>
      <c r="I229" s="96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</row>
    <row r="230">
      <c r="B230" s="95"/>
      <c r="C230" s="95"/>
      <c r="D230" s="95"/>
      <c r="E230" s="95"/>
      <c r="F230" s="95"/>
      <c r="G230" s="95"/>
      <c r="H230" s="95"/>
      <c r="I230" s="96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</row>
    <row r="231">
      <c r="B231" s="95"/>
      <c r="C231" s="95"/>
      <c r="D231" s="95"/>
      <c r="E231" s="95"/>
      <c r="F231" s="95"/>
      <c r="G231" s="95"/>
      <c r="H231" s="95"/>
      <c r="I231" s="96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</row>
    <row r="232">
      <c r="B232" s="95"/>
      <c r="C232" s="95"/>
      <c r="D232" s="95"/>
      <c r="E232" s="95"/>
      <c r="F232" s="95"/>
      <c r="G232" s="95"/>
      <c r="H232" s="95"/>
      <c r="I232" s="96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</row>
    <row r="233">
      <c r="B233" s="95"/>
      <c r="C233" s="95"/>
      <c r="D233" s="95"/>
      <c r="E233" s="95"/>
      <c r="F233" s="95"/>
      <c r="G233" s="95"/>
      <c r="H233" s="95"/>
      <c r="I233" s="96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</row>
    <row r="234">
      <c r="B234" s="95"/>
      <c r="C234" s="95"/>
      <c r="D234" s="95"/>
      <c r="E234" s="95"/>
      <c r="F234" s="95"/>
      <c r="G234" s="95"/>
      <c r="H234" s="95"/>
      <c r="I234" s="96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</row>
    <row r="235">
      <c r="B235" s="95"/>
      <c r="C235" s="95"/>
      <c r="D235" s="95"/>
      <c r="E235" s="95"/>
      <c r="F235" s="95"/>
      <c r="G235" s="95"/>
      <c r="H235" s="95"/>
      <c r="I235" s="96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</row>
    <row r="236">
      <c r="B236" s="95"/>
      <c r="C236" s="95"/>
      <c r="D236" s="95"/>
      <c r="E236" s="95"/>
      <c r="F236" s="95"/>
      <c r="G236" s="95"/>
      <c r="H236" s="95"/>
      <c r="I236" s="96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</row>
    <row r="237">
      <c r="B237" s="95"/>
      <c r="C237" s="95"/>
      <c r="D237" s="95"/>
      <c r="E237" s="95"/>
      <c r="F237" s="95"/>
      <c r="G237" s="95"/>
      <c r="H237" s="95"/>
      <c r="I237" s="96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</row>
    <row r="238">
      <c r="B238" s="95"/>
      <c r="C238" s="95"/>
      <c r="D238" s="95"/>
      <c r="E238" s="95"/>
      <c r="F238" s="95"/>
      <c r="G238" s="95"/>
      <c r="H238" s="95"/>
      <c r="I238" s="96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</row>
    <row r="239">
      <c r="B239" s="95"/>
      <c r="C239" s="95"/>
      <c r="D239" s="95"/>
      <c r="E239" s="95"/>
      <c r="F239" s="95"/>
      <c r="G239" s="95"/>
      <c r="H239" s="95"/>
      <c r="I239" s="96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</row>
    <row r="240">
      <c r="B240" s="95"/>
      <c r="C240" s="95"/>
      <c r="D240" s="95"/>
      <c r="E240" s="95"/>
      <c r="F240" s="95"/>
      <c r="G240" s="95"/>
      <c r="H240" s="95"/>
      <c r="I240" s="96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</row>
    <row r="241">
      <c r="B241" s="95"/>
      <c r="C241" s="95"/>
      <c r="D241" s="95"/>
      <c r="E241" s="95"/>
      <c r="F241" s="95"/>
      <c r="G241" s="95"/>
      <c r="H241" s="95"/>
      <c r="I241" s="96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</row>
    <row r="242">
      <c r="B242" s="95"/>
      <c r="C242" s="95"/>
      <c r="D242" s="95"/>
      <c r="E242" s="95"/>
      <c r="F242" s="95"/>
      <c r="G242" s="95"/>
      <c r="H242" s="95"/>
      <c r="I242" s="96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</row>
    <row r="243">
      <c r="B243" s="95"/>
      <c r="C243" s="95"/>
      <c r="D243" s="95"/>
      <c r="E243" s="95"/>
      <c r="F243" s="95"/>
      <c r="G243" s="95"/>
      <c r="H243" s="95"/>
      <c r="I243" s="96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</row>
    <row r="244">
      <c r="B244" s="95"/>
      <c r="C244" s="95"/>
      <c r="D244" s="95"/>
      <c r="E244" s="95"/>
      <c r="F244" s="95"/>
      <c r="G244" s="95"/>
      <c r="H244" s="95"/>
      <c r="I244" s="96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</row>
    <row r="245">
      <c r="B245" s="95"/>
      <c r="C245" s="95"/>
      <c r="D245" s="95"/>
      <c r="E245" s="95"/>
      <c r="F245" s="95"/>
      <c r="G245" s="95"/>
      <c r="H245" s="95"/>
      <c r="I245" s="96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</row>
    <row r="246">
      <c r="B246" s="95"/>
      <c r="C246" s="95"/>
      <c r="D246" s="95"/>
      <c r="E246" s="95"/>
      <c r="F246" s="95"/>
      <c r="G246" s="95"/>
      <c r="H246" s="95"/>
      <c r="I246" s="96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</row>
    <row r="247">
      <c r="B247" s="95"/>
      <c r="C247" s="95"/>
      <c r="D247" s="95"/>
      <c r="E247" s="95"/>
      <c r="F247" s="95"/>
      <c r="G247" s="95"/>
      <c r="H247" s="95"/>
      <c r="I247" s="96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</row>
    <row r="248">
      <c r="B248" s="95"/>
      <c r="C248" s="95"/>
      <c r="D248" s="95"/>
      <c r="E248" s="95"/>
      <c r="F248" s="95"/>
      <c r="G248" s="95"/>
      <c r="H248" s="95"/>
      <c r="I248" s="96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</row>
    <row r="249">
      <c r="B249" s="95"/>
      <c r="C249" s="95"/>
      <c r="D249" s="95"/>
      <c r="E249" s="95"/>
      <c r="F249" s="95"/>
      <c r="G249" s="95"/>
      <c r="H249" s="95"/>
      <c r="I249" s="96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</row>
    <row r="250">
      <c r="B250" s="95"/>
      <c r="C250" s="95"/>
      <c r="D250" s="95"/>
      <c r="E250" s="95"/>
      <c r="F250" s="95"/>
      <c r="G250" s="95"/>
      <c r="H250" s="95"/>
      <c r="I250" s="96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</row>
    <row r="251">
      <c r="B251" s="95"/>
      <c r="C251" s="95"/>
      <c r="D251" s="95"/>
      <c r="E251" s="95"/>
      <c r="F251" s="95"/>
      <c r="G251" s="95"/>
      <c r="H251" s="95"/>
      <c r="I251" s="96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</row>
    <row r="252">
      <c r="B252" s="95"/>
      <c r="C252" s="95"/>
      <c r="D252" s="95"/>
      <c r="E252" s="95"/>
      <c r="F252" s="95"/>
      <c r="G252" s="95"/>
      <c r="H252" s="95"/>
      <c r="I252" s="96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</row>
    <row r="253">
      <c r="B253" s="95"/>
      <c r="C253" s="95"/>
      <c r="D253" s="95"/>
      <c r="E253" s="95"/>
      <c r="F253" s="95"/>
      <c r="G253" s="95"/>
      <c r="H253" s="95"/>
      <c r="I253" s="96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</row>
    <row r="254">
      <c r="B254" s="95"/>
      <c r="C254" s="95"/>
      <c r="D254" s="95"/>
      <c r="E254" s="95"/>
      <c r="F254" s="95"/>
      <c r="G254" s="95"/>
      <c r="H254" s="95"/>
      <c r="I254" s="96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</row>
    <row r="255">
      <c r="B255" s="95"/>
      <c r="C255" s="95"/>
      <c r="D255" s="95"/>
      <c r="E255" s="95"/>
      <c r="F255" s="95"/>
      <c r="G255" s="95"/>
      <c r="H255" s="95"/>
      <c r="I255" s="96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</row>
    <row r="256">
      <c r="B256" s="95"/>
      <c r="C256" s="95"/>
      <c r="D256" s="95"/>
      <c r="E256" s="95"/>
      <c r="F256" s="95"/>
      <c r="G256" s="95"/>
      <c r="H256" s="95"/>
      <c r="I256" s="96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</row>
    <row r="257">
      <c r="B257" s="95"/>
      <c r="C257" s="95"/>
      <c r="D257" s="95"/>
      <c r="E257" s="95"/>
      <c r="F257" s="95"/>
      <c r="G257" s="95"/>
      <c r="H257" s="95"/>
      <c r="I257" s="96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</row>
    <row r="258">
      <c r="B258" s="95"/>
      <c r="C258" s="95"/>
      <c r="D258" s="95"/>
      <c r="E258" s="95"/>
      <c r="F258" s="95"/>
      <c r="G258" s="95"/>
      <c r="H258" s="95"/>
      <c r="I258" s="96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</row>
    <row r="259">
      <c r="B259" s="95"/>
      <c r="C259" s="95"/>
      <c r="D259" s="95"/>
      <c r="E259" s="95"/>
      <c r="F259" s="95"/>
      <c r="G259" s="95"/>
      <c r="H259" s="95"/>
      <c r="I259" s="96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</row>
    <row r="260">
      <c r="B260" s="95"/>
      <c r="C260" s="95"/>
      <c r="D260" s="95"/>
      <c r="E260" s="95"/>
      <c r="F260" s="95"/>
      <c r="G260" s="95"/>
      <c r="H260" s="95"/>
      <c r="I260" s="96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</row>
    <row r="261">
      <c r="B261" s="95"/>
      <c r="C261" s="95"/>
      <c r="D261" s="95"/>
      <c r="E261" s="95"/>
      <c r="F261" s="95"/>
      <c r="G261" s="95"/>
      <c r="H261" s="95"/>
      <c r="I261" s="96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</row>
    <row r="262">
      <c r="B262" s="95"/>
      <c r="C262" s="95"/>
      <c r="D262" s="95"/>
      <c r="E262" s="95"/>
      <c r="F262" s="95"/>
      <c r="G262" s="95"/>
      <c r="H262" s="95"/>
      <c r="I262" s="96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</row>
    <row r="263">
      <c r="B263" s="95"/>
      <c r="C263" s="95"/>
      <c r="D263" s="95"/>
      <c r="E263" s="95"/>
      <c r="F263" s="95"/>
      <c r="G263" s="95"/>
      <c r="H263" s="95"/>
      <c r="I263" s="96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</row>
    <row r="264">
      <c r="B264" s="95"/>
      <c r="C264" s="95"/>
      <c r="D264" s="95"/>
      <c r="E264" s="95"/>
      <c r="F264" s="95"/>
      <c r="G264" s="95"/>
      <c r="H264" s="95"/>
      <c r="I264" s="96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</row>
    <row r="265">
      <c r="B265" s="95"/>
      <c r="C265" s="95"/>
      <c r="D265" s="95"/>
      <c r="E265" s="95"/>
      <c r="F265" s="95"/>
      <c r="G265" s="95"/>
      <c r="H265" s="95"/>
      <c r="I265" s="96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</row>
    <row r="266">
      <c r="B266" s="95"/>
      <c r="C266" s="95"/>
      <c r="D266" s="95"/>
      <c r="E266" s="95"/>
      <c r="F266" s="95"/>
      <c r="G266" s="95"/>
      <c r="H266" s="95"/>
      <c r="I266" s="96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</row>
    <row r="267">
      <c r="B267" s="95"/>
      <c r="C267" s="95"/>
      <c r="D267" s="95"/>
      <c r="E267" s="95"/>
      <c r="F267" s="95"/>
      <c r="G267" s="95"/>
      <c r="H267" s="95"/>
      <c r="I267" s="96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</row>
    <row r="268">
      <c r="B268" s="95"/>
      <c r="C268" s="95"/>
      <c r="D268" s="95"/>
      <c r="E268" s="95"/>
      <c r="F268" s="95"/>
      <c r="G268" s="95"/>
      <c r="H268" s="95"/>
      <c r="I268" s="96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</row>
    <row r="269">
      <c r="B269" s="95"/>
      <c r="C269" s="95"/>
      <c r="D269" s="95"/>
      <c r="E269" s="95"/>
      <c r="F269" s="95"/>
      <c r="G269" s="95"/>
      <c r="H269" s="95"/>
      <c r="I269" s="96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</row>
    <row r="270">
      <c r="B270" s="95"/>
      <c r="C270" s="95"/>
      <c r="D270" s="95"/>
      <c r="E270" s="95"/>
      <c r="F270" s="95"/>
      <c r="G270" s="95"/>
      <c r="H270" s="95"/>
      <c r="I270" s="96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</row>
    <row r="271">
      <c r="B271" s="95"/>
      <c r="C271" s="95"/>
      <c r="D271" s="95"/>
      <c r="E271" s="95"/>
      <c r="F271" s="95"/>
      <c r="G271" s="95"/>
      <c r="H271" s="95"/>
      <c r="I271" s="96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</row>
    <row r="272">
      <c r="B272" s="95"/>
      <c r="C272" s="95"/>
      <c r="D272" s="95"/>
      <c r="E272" s="95"/>
      <c r="F272" s="95"/>
      <c r="G272" s="95"/>
      <c r="H272" s="95"/>
      <c r="I272" s="96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</row>
    <row r="273">
      <c r="B273" s="95"/>
      <c r="C273" s="95"/>
      <c r="D273" s="95"/>
      <c r="E273" s="95"/>
      <c r="F273" s="95"/>
      <c r="G273" s="95"/>
      <c r="H273" s="95"/>
      <c r="I273" s="96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</row>
    <row r="274">
      <c r="B274" s="95"/>
      <c r="C274" s="95"/>
      <c r="D274" s="95"/>
      <c r="E274" s="95"/>
      <c r="F274" s="95"/>
      <c r="G274" s="95"/>
      <c r="H274" s="95"/>
      <c r="I274" s="96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</row>
    <row r="275">
      <c r="B275" s="95"/>
      <c r="C275" s="95"/>
      <c r="D275" s="95"/>
      <c r="E275" s="95"/>
      <c r="F275" s="95"/>
      <c r="G275" s="95"/>
      <c r="H275" s="95"/>
      <c r="I275" s="96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</row>
    <row r="276">
      <c r="B276" s="95"/>
      <c r="C276" s="95"/>
      <c r="D276" s="95"/>
      <c r="E276" s="95"/>
      <c r="F276" s="95"/>
      <c r="G276" s="95"/>
      <c r="H276" s="95"/>
      <c r="I276" s="96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</row>
    <row r="277">
      <c r="B277" s="95"/>
      <c r="C277" s="95"/>
      <c r="D277" s="95"/>
      <c r="E277" s="95"/>
      <c r="F277" s="95"/>
      <c r="G277" s="95"/>
      <c r="H277" s="95"/>
      <c r="I277" s="96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</row>
    <row r="278">
      <c r="B278" s="95"/>
      <c r="C278" s="95"/>
      <c r="D278" s="95"/>
      <c r="E278" s="95"/>
      <c r="F278" s="95"/>
      <c r="G278" s="95"/>
      <c r="H278" s="95"/>
      <c r="I278" s="96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</row>
    <row r="279">
      <c r="B279" s="95"/>
      <c r="C279" s="95"/>
      <c r="D279" s="95"/>
      <c r="E279" s="95"/>
      <c r="F279" s="95"/>
      <c r="G279" s="95"/>
      <c r="H279" s="95"/>
      <c r="I279" s="96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</row>
    <row r="280">
      <c r="B280" s="95"/>
      <c r="C280" s="95"/>
      <c r="D280" s="95"/>
      <c r="E280" s="95"/>
      <c r="F280" s="95"/>
      <c r="G280" s="95"/>
      <c r="H280" s="95"/>
      <c r="I280" s="96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</row>
    <row r="281">
      <c r="B281" s="95"/>
      <c r="C281" s="95"/>
      <c r="D281" s="95"/>
      <c r="E281" s="95"/>
      <c r="F281" s="95"/>
      <c r="G281" s="95"/>
      <c r="H281" s="95"/>
      <c r="I281" s="96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</row>
    <row r="282">
      <c r="B282" s="95"/>
      <c r="C282" s="95"/>
      <c r="D282" s="95"/>
      <c r="E282" s="95"/>
      <c r="F282" s="95"/>
      <c r="G282" s="95"/>
      <c r="H282" s="95"/>
      <c r="I282" s="96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</row>
    <row r="283">
      <c r="B283" s="95"/>
      <c r="C283" s="95"/>
      <c r="D283" s="95"/>
      <c r="E283" s="95"/>
      <c r="F283" s="95"/>
      <c r="G283" s="95"/>
      <c r="H283" s="95"/>
      <c r="I283" s="96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</row>
    <row r="284">
      <c r="B284" s="95"/>
      <c r="C284" s="95"/>
      <c r="D284" s="95"/>
      <c r="E284" s="95"/>
      <c r="F284" s="95"/>
      <c r="G284" s="95"/>
      <c r="H284" s="95"/>
      <c r="I284" s="96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</row>
    <row r="285">
      <c r="B285" s="95"/>
      <c r="C285" s="95"/>
      <c r="D285" s="95"/>
      <c r="E285" s="95"/>
      <c r="F285" s="95"/>
      <c r="G285" s="95"/>
      <c r="H285" s="95"/>
      <c r="I285" s="96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</row>
    <row r="286">
      <c r="B286" s="95"/>
      <c r="C286" s="95"/>
      <c r="D286" s="95"/>
      <c r="E286" s="95"/>
      <c r="F286" s="95"/>
      <c r="G286" s="95"/>
      <c r="H286" s="95"/>
      <c r="I286" s="96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</row>
    <row r="287">
      <c r="B287" s="95"/>
      <c r="C287" s="95"/>
      <c r="D287" s="95"/>
      <c r="E287" s="95"/>
      <c r="F287" s="95"/>
      <c r="G287" s="95"/>
      <c r="H287" s="95"/>
      <c r="I287" s="96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</row>
    <row r="288">
      <c r="B288" s="95"/>
      <c r="C288" s="95"/>
      <c r="D288" s="95"/>
      <c r="E288" s="95"/>
      <c r="F288" s="95"/>
      <c r="G288" s="95"/>
      <c r="H288" s="95"/>
      <c r="I288" s="96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</row>
    <row r="289">
      <c r="B289" s="95"/>
      <c r="C289" s="95"/>
      <c r="D289" s="95"/>
      <c r="E289" s="95"/>
      <c r="F289" s="95"/>
      <c r="G289" s="95"/>
      <c r="H289" s="95"/>
      <c r="I289" s="96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</row>
    <row r="290">
      <c r="B290" s="95"/>
      <c r="C290" s="95"/>
      <c r="D290" s="95"/>
      <c r="E290" s="95"/>
      <c r="F290" s="95"/>
      <c r="G290" s="95"/>
      <c r="H290" s="95"/>
      <c r="I290" s="96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</row>
    <row r="291">
      <c r="B291" s="95"/>
      <c r="C291" s="95"/>
      <c r="D291" s="95"/>
      <c r="E291" s="95"/>
      <c r="F291" s="95"/>
      <c r="G291" s="95"/>
      <c r="H291" s="95"/>
      <c r="I291" s="96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</row>
    <row r="292">
      <c r="B292" s="95"/>
      <c r="C292" s="95"/>
      <c r="D292" s="95"/>
      <c r="E292" s="95"/>
      <c r="F292" s="95"/>
      <c r="G292" s="95"/>
      <c r="H292" s="95"/>
      <c r="I292" s="96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</row>
    <row r="293">
      <c r="B293" s="95"/>
      <c r="C293" s="95"/>
      <c r="D293" s="95"/>
      <c r="E293" s="95"/>
      <c r="F293" s="95"/>
      <c r="G293" s="95"/>
      <c r="H293" s="95"/>
      <c r="I293" s="96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</row>
    <row r="294">
      <c r="B294" s="95"/>
      <c r="C294" s="95"/>
      <c r="D294" s="95"/>
      <c r="E294" s="95"/>
      <c r="F294" s="95"/>
      <c r="G294" s="95"/>
      <c r="H294" s="95"/>
      <c r="I294" s="96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</row>
    <row r="295">
      <c r="B295" s="95"/>
      <c r="C295" s="95"/>
      <c r="D295" s="95"/>
      <c r="E295" s="95"/>
      <c r="F295" s="95"/>
      <c r="G295" s="95"/>
      <c r="H295" s="95"/>
      <c r="I295" s="96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</row>
    <row r="296">
      <c r="B296" s="95"/>
      <c r="C296" s="95"/>
      <c r="D296" s="95"/>
      <c r="E296" s="95"/>
      <c r="F296" s="95"/>
      <c r="G296" s="95"/>
      <c r="H296" s="95"/>
      <c r="I296" s="96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</row>
    <row r="297">
      <c r="B297" s="95"/>
      <c r="C297" s="95"/>
      <c r="D297" s="95"/>
      <c r="E297" s="95"/>
      <c r="F297" s="95"/>
      <c r="G297" s="95"/>
      <c r="H297" s="95"/>
      <c r="I297" s="96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</row>
    <row r="298">
      <c r="B298" s="95"/>
      <c r="C298" s="95"/>
      <c r="D298" s="95"/>
      <c r="E298" s="95"/>
      <c r="F298" s="95"/>
      <c r="G298" s="95"/>
      <c r="H298" s="95"/>
      <c r="I298" s="96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</row>
    <row r="299">
      <c r="B299" s="95"/>
      <c r="C299" s="95"/>
      <c r="D299" s="95"/>
      <c r="E299" s="95"/>
      <c r="F299" s="95"/>
      <c r="G299" s="95"/>
      <c r="H299" s="95"/>
      <c r="I299" s="96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</row>
    <row r="300">
      <c r="B300" s="95"/>
      <c r="C300" s="95"/>
      <c r="D300" s="95"/>
      <c r="E300" s="95"/>
      <c r="F300" s="95"/>
      <c r="G300" s="95"/>
      <c r="H300" s="95"/>
      <c r="I300" s="96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</row>
    <row r="301">
      <c r="B301" s="95"/>
      <c r="C301" s="95"/>
      <c r="D301" s="95"/>
      <c r="E301" s="95"/>
      <c r="F301" s="95"/>
      <c r="G301" s="95"/>
      <c r="H301" s="95"/>
      <c r="I301" s="96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</row>
    <row r="302">
      <c r="B302" s="95"/>
      <c r="C302" s="95"/>
      <c r="D302" s="95"/>
      <c r="E302" s="95"/>
      <c r="F302" s="95"/>
      <c r="G302" s="95"/>
      <c r="H302" s="95"/>
      <c r="I302" s="96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</row>
    <row r="303">
      <c r="B303" s="95"/>
      <c r="C303" s="95"/>
      <c r="D303" s="95"/>
      <c r="E303" s="95"/>
      <c r="F303" s="95"/>
      <c r="G303" s="95"/>
      <c r="H303" s="95"/>
      <c r="I303" s="96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</row>
    <row r="304">
      <c r="B304" s="95"/>
      <c r="C304" s="95"/>
      <c r="D304" s="95"/>
      <c r="E304" s="95"/>
      <c r="F304" s="95"/>
      <c r="G304" s="95"/>
      <c r="H304" s="95"/>
      <c r="I304" s="96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</row>
    <row r="305">
      <c r="B305" s="95"/>
      <c r="C305" s="95"/>
      <c r="D305" s="95"/>
      <c r="E305" s="95"/>
      <c r="F305" s="95"/>
      <c r="G305" s="95"/>
      <c r="H305" s="95"/>
      <c r="I305" s="96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</row>
    <row r="306">
      <c r="B306" s="95"/>
      <c r="C306" s="95"/>
      <c r="D306" s="95"/>
      <c r="E306" s="95"/>
      <c r="F306" s="95"/>
      <c r="G306" s="95"/>
      <c r="H306" s="95"/>
      <c r="I306" s="96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</row>
    <row r="307">
      <c r="B307" s="95"/>
      <c r="C307" s="95"/>
      <c r="D307" s="95"/>
      <c r="E307" s="95"/>
      <c r="F307" s="95"/>
      <c r="G307" s="95"/>
      <c r="H307" s="95"/>
      <c r="I307" s="96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</row>
    <row r="308">
      <c r="B308" s="95"/>
      <c r="C308" s="95"/>
      <c r="D308" s="95"/>
      <c r="E308" s="95"/>
      <c r="F308" s="95"/>
      <c r="G308" s="95"/>
      <c r="H308" s="95"/>
      <c r="I308" s="96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</row>
    <row r="309">
      <c r="B309" s="95"/>
      <c r="C309" s="95"/>
      <c r="D309" s="95"/>
      <c r="E309" s="95"/>
      <c r="F309" s="95"/>
      <c r="G309" s="95"/>
      <c r="H309" s="95"/>
      <c r="I309" s="96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</row>
    <row r="310">
      <c r="B310" s="95"/>
      <c r="C310" s="95"/>
      <c r="D310" s="95"/>
      <c r="E310" s="95"/>
      <c r="F310" s="95"/>
      <c r="G310" s="95"/>
      <c r="H310" s="95"/>
      <c r="I310" s="96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</row>
    <row r="311">
      <c r="B311" s="95"/>
      <c r="C311" s="95"/>
      <c r="D311" s="95"/>
      <c r="E311" s="95"/>
      <c r="F311" s="95"/>
      <c r="G311" s="95"/>
      <c r="H311" s="95"/>
      <c r="I311" s="96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</row>
    <row r="312">
      <c r="B312" s="95"/>
      <c r="C312" s="95"/>
      <c r="D312" s="95"/>
      <c r="E312" s="95"/>
      <c r="F312" s="95"/>
      <c r="G312" s="95"/>
      <c r="H312" s="95"/>
      <c r="I312" s="96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</row>
    <row r="313">
      <c r="B313" s="95"/>
      <c r="C313" s="95"/>
      <c r="D313" s="95"/>
      <c r="E313" s="95"/>
      <c r="F313" s="95"/>
      <c r="G313" s="95"/>
      <c r="H313" s="95"/>
      <c r="I313" s="96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</row>
    <row r="314">
      <c r="B314" s="95"/>
      <c r="C314" s="95"/>
      <c r="D314" s="95"/>
      <c r="E314" s="95"/>
      <c r="F314" s="95"/>
      <c r="G314" s="95"/>
      <c r="H314" s="95"/>
      <c r="I314" s="96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</row>
    <row r="315">
      <c r="B315" s="95"/>
      <c r="C315" s="95"/>
      <c r="D315" s="95"/>
      <c r="E315" s="95"/>
      <c r="F315" s="95"/>
      <c r="G315" s="95"/>
      <c r="H315" s="95"/>
      <c r="I315" s="96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</row>
    <row r="316">
      <c r="B316" s="95"/>
      <c r="C316" s="95"/>
      <c r="D316" s="95"/>
      <c r="E316" s="95"/>
      <c r="F316" s="95"/>
      <c r="G316" s="95"/>
      <c r="H316" s="95"/>
      <c r="I316" s="96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</row>
    <row r="317">
      <c r="B317" s="95"/>
      <c r="C317" s="95"/>
      <c r="D317" s="95"/>
      <c r="E317" s="95"/>
      <c r="F317" s="95"/>
      <c r="G317" s="95"/>
      <c r="H317" s="95"/>
      <c r="I317" s="96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</row>
    <row r="318">
      <c r="B318" s="95"/>
      <c r="C318" s="95"/>
      <c r="D318" s="95"/>
      <c r="E318" s="95"/>
      <c r="F318" s="95"/>
      <c r="G318" s="95"/>
      <c r="H318" s="95"/>
      <c r="I318" s="96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</row>
    <row r="319">
      <c r="B319" s="95"/>
      <c r="C319" s="95"/>
      <c r="D319" s="95"/>
      <c r="E319" s="95"/>
      <c r="F319" s="95"/>
      <c r="G319" s="95"/>
      <c r="H319" s="95"/>
      <c r="I319" s="96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</row>
    <row r="320">
      <c r="B320" s="95"/>
      <c r="C320" s="95"/>
      <c r="D320" s="95"/>
      <c r="E320" s="95"/>
      <c r="F320" s="95"/>
      <c r="G320" s="95"/>
      <c r="H320" s="95"/>
      <c r="I320" s="96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</row>
    <row r="321">
      <c r="B321" s="95"/>
      <c r="C321" s="95"/>
      <c r="D321" s="95"/>
      <c r="E321" s="95"/>
      <c r="F321" s="95"/>
      <c r="G321" s="95"/>
      <c r="H321" s="95"/>
      <c r="I321" s="96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</row>
    <row r="322">
      <c r="B322" s="95"/>
      <c r="C322" s="95"/>
      <c r="D322" s="95"/>
      <c r="E322" s="95"/>
      <c r="F322" s="95"/>
      <c r="G322" s="95"/>
      <c r="H322" s="95"/>
      <c r="I322" s="96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</row>
    <row r="323">
      <c r="B323" s="95"/>
      <c r="C323" s="95"/>
      <c r="D323" s="95"/>
      <c r="E323" s="95"/>
      <c r="F323" s="95"/>
      <c r="G323" s="95"/>
      <c r="H323" s="95"/>
      <c r="I323" s="96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</row>
    <row r="324">
      <c r="B324" s="95"/>
      <c r="C324" s="95"/>
      <c r="D324" s="95"/>
      <c r="E324" s="95"/>
      <c r="F324" s="95"/>
      <c r="G324" s="95"/>
      <c r="H324" s="95"/>
      <c r="I324" s="96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</row>
    <row r="325">
      <c r="B325" s="95"/>
      <c r="C325" s="95"/>
      <c r="D325" s="95"/>
      <c r="E325" s="95"/>
      <c r="F325" s="95"/>
      <c r="G325" s="95"/>
      <c r="H325" s="95"/>
      <c r="I325" s="96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</row>
    <row r="326">
      <c r="B326" s="95"/>
      <c r="C326" s="95"/>
      <c r="D326" s="95"/>
      <c r="E326" s="95"/>
      <c r="F326" s="95"/>
      <c r="G326" s="95"/>
      <c r="H326" s="95"/>
      <c r="I326" s="96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</row>
    <row r="327">
      <c r="B327" s="95"/>
      <c r="C327" s="95"/>
      <c r="D327" s="95"/>
      <c r="E327" s="95"/>
      <c r="F327" s="95"/>
      <c r="G327" s="95"/>
      <c r="H327" s="95"/>
      <c r="I327" s="96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</row>
    <row r="328">
      <c r="B328" s="95"/>
      <c r="C328" s="95"/>
      <c r="D328" s="95"/>
      <c r="E328" s="95"/>
      <c r="F328" s="95"/>
      <c r="G328" s="95"/>
      <c r="H328" s="95"/>
      <c r="I328" s="96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</row>
    <row r="329">
      <c r="B329" s="95"/>
      <c r="C329" s="95"/>
      <c r="D329" s="95"/>
      <c r="E329" s="95"/>
      <c r="F329" s="95"/>
      <c r="G329" s="95"/>
      <c r="H329" s="95"/>
      <c r="I329" s="96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</row>
    <row r="330">
      <c r="B330" s="95"/>
      <c r="C330" s="95"/>
      <c r="D330" s="95"/>
      <c r="E330" s="95"/>
      <c r="F330" s="95"/>
      <c r="G330" s="95"/>
      <c r="H330" s="95"/>
      <c r="I330" s="96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</row>
    <row r="331">
      <c r="B331" s="95"/>
      <c r="C331" s="95"/>
      <c r="D331" s="95"/>
      <c r="E331" s="95"/>
      <c r="F331" s="95"/>
      <c r="G331" s="95"/>
      <c r="H331" s="95"/>
      <c r="I331" s="96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</row>
    <row r="332">
      <c r="B332" s="95"/>
      <c r="C332" s="95"/>
      <c r="D332" s="95"/>
      <c r="E332" s="95"/>
      <c r="F332" s="95"/>
      <c r="G332" s="95"/>
      <c r="H332" s="95"/>
      <c r="I332" s="96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</row>
    <row r="333">
      <c r="B333" s="95"/>
      <c r="C333" s="95"/>
      <c r="D333" s="95"/>
      <c r="E333" s="95"/>
      <c r="F333" s="95"/>
      <c r="G333" s="95"/>
      <c r="H333" s="95"/>
      <c r="I333" s="96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</row>
    <row r="334">
      <c r="B334" s="95"/>
      <c r="C334" s="95"/>
      <c r="D334" s="95"/>
      <c r="E334" s="95"/>
      <c r="F334" s="95"/>
      <c r="G334" s="95"/>
      <c r="H334" s="95"/>
      <c r="I334" s="96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</row>
    <row r="335">
      <c r="B335" s="95"/>
      <c r="C335" s="95"/>
      <c r="D335" s="95"/>
      <c r="E335" s="95"/>
      <c r="F335" s="95"/>
      <c r="G335" s="95"/>
      <c r="H335" s="95"/>
      <c r="I335" s="96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</row>
    <row r="336">
      <c r="B336" s="95"/>
      <c r="C336" s="95"/>
      <c r="D336" s="95"/>
      <c r="E336" s="95"/>
      <c r="F336" s="95"/>
      <c r="G336" s="95"/>
      <c r="H336" s="95"/>
      <c r="I336" s="96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</row>
    <row r="337">
      <c r="B337" s="95"/>
      <c r="C337" s="95"/>
      <c r="D337" s="95"/>
      <c r="E337" s="95"/>
      <c r="F337" s="95"/>
      <c r="G337" s="95"/>
      <c r="H337" s="95"/>
      <c r="I337" s="96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</row>
    <row r="338">
      <c r="B338" s="95"/>
      <c r="C338" s="95"/>
      <c r="D338" s="95"/>
      <c r="E338" s="95"/>
      <c r="F338" s="95"/>
      <c r="G338" s="95"/>
      <c r="H338" s="95"/>
      <c r="I338" s="96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</row>
    <row r="339">
      <c r="B339" s="95"/>
      <c r="C339" s="95"/>
      <c r="D339" s="95"/>
      <c r="E339" s="95"/>
      <c r="F339" s="95"/>
      <c r="G339" s="95"/>
      <c r="H339" s="95"/>
      <c r="I339" s="96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</row>
    <row r="340">
      <c r="B340" s="95"/>
      <c r="C340" s="95"/>
      <c r="D340" s="95"/>
      <c r="E340" s="95"/>
      <c r="F340" s="95"/>
      <c r="G340" s="95"/>
      <c r="H340" s="95"/>
      <c r="I340" s="96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</row>
    <row r="341">
      <c r="B341" s="95"/>
      <c r="C341" s="95"/>
      <c r="D341" s="95"/>
      <c r="E341" s="95"/>
      <c r="F341" s="95"/>
      <c r="G341" s="95"/>
      <c r="H341" s="95"/>
      <c r="I341" s="96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</row>
    <row r="342">
      <c r="B342" s="95"/>
      <c r="C342" s="95"/>
      <c r="D342" s="95"/>
      <c r="E342" s="95"/>
      <c r="F342" s="95"/>
      <c r="G342" s="95"/>
      <c r="H342" s="95"/>
      <c r="I342" s="96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</row>
    <row r="343">
      <c r="B343" s="95"/>
      <c r="C343" s="95"/>
      <c r="D343" s="95"/>
      <c r="E343" s="95"/>
      <c r="F343" s="95"/>
      <c r="G343" s="95"/>
      <c r="H343" s="95"/>
      <c r="I343" s="96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</row>
    <row r="344">
      <c r="B344" s="95"/>
      <c r="C344" s="95"/>
      <c r="D344" s="95"/>
      <c r="E344" s="95"/>
      <c r="F344" s="95"/>
      <c r="G344" s="95"/>
      <c r="H344" s="95"/>
      <c r="I344" s="96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</row>
    <row r="345">
      <c r="B345" s="95"/>
      <c r="C345" s="95"/>
      <c r="D345" s="95"/>
      <c r="E345" s="95"/>
      <c r="F345" s="95"/>
      <c r="G345" s="95"/>
      <c r="H345" s="95"/>
      <c r="I345" s="96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</row>
    <row r="346">
      <c r="B346" s="95"/>
      <c r="C346" s="95"/>
      <c r="D346" s="95"/>
      <c r="E346" s="95"/>
      <c r="F346" s="95"/>
      <c r="G346" s="95"/>
      <c r="H346" s="95"/>
      <c r="I346" s="96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</row>
    <row r="347">
      <c r="B347" s="95"/>
      <c r="C347" s="95"/>
      <c r="D347" s="95"/>
      <c r="E347" s="95"/>
      <c r="F347" s="95"/>
      <c r="G347" s="95"/>
      <c r="H347" s="95"/>
      <c r="I347" s="96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</row>
    <row r="348">
      <c r="B348" s="95"/>
      <c r="C348" s="95"/>
      <c r="D348" s="95"/>
      <c r="E348" s="95"/>
      <c r="F348" s="95"/>
      <c r="G348" s="95"/>
      <c r="H348" s="95"/>
      <c r="I348" s="96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</row>
    <row r="349">
      <c r="B349" s="95"/>
      <c r="C349" s="95"/>
      <c r="D349" s="95"/>
      <c r="E349" s="95"/>
      <c r="F349" s="95"/>
      <c r="G349" s="95"/>
      <c r="H349" s="95"/>
      <c r="I349" s="96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</row>
    <row r="350">
      <c r="B350" s="95"/>
      <c r="C350" s="95"/>
      <c r="D350" s="95"/>
      <c r="E350" s="95"/>
      <c r="F350" s="95"/>
      <c r="G350" s="95"/>
      <c r="H350" s="95"/>
      <c r="I350" s="96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</row>
    <row r="351">
      <c r="B351" s="95"/>
      <c r="C351" s="95"/>
      <c r="D351" s="95"/>
      <c r="E351" s="95"/>
      <c r="F351" s="95"/>
      <c r="G351" s="95"/>
      <c r="H351" s="95"/>
      <c r="I351" s="96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</row>
    <row r="352">
      <c r="B352" s="95"/>
      <c r="C352" s="95"/>
      <c r="D352" s="95"/>
      <c r="E352" s="95"/>
      <c r="F352" s="95"/>
      <c r="G352" s="95"/>
      <c r="H352" s="95"/>
      <c r="I352" s="96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</row>
    <row r="353">
      <c r="B353" s="95"/>
      <c r="C353" s="95"/>
      <c r="D353" s="95"/>
      <c r="E353" s="95"/>
      <c r="F353" s="95"/>
      <c r="G353" s="95"/>
      <c r="H353" s="95"/>
      <c r="I353" s="96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</row>
    <row r="354">
      <c r="B354" s="95"/>
      <c r="C354" s="95"/>
      <c r="D354" s="95"/>
      <c r="E354" s="95"/>
      <c r="F354" s="95"/>
      <c r="G354" s="95"/>
      <c r="H354" s="95"/>
      <c r="I354" s="96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</row>
    <row r="355">
      <c r="B355" s="95"/>
      <c r="C355" s="95"/>
      <c r="D355" s="95"/>
      <c r="E355" s="95"/>
      <c r="F355" s="95"/>
      <c r="G355" s="95"/>
      <c r="H355" s="95"/>
      <c r="I355" s="96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</row>
    <row r="356">
      <c r="B356" s="95"/>
      <c r="C356" s="95"/>
      <c r="D356" s="95"/>
      <c r="E356" s="95"/>
      <c r="F356" s="95"/>
      <c r="G356" s="95"/>
      <c r="H356" s="95"/>
      <c r="I356" s="96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</row>
    <row r="357">
      <c r="B357" s="95"/>
      <c r="C357" s="95"/>
      <c r="D357" s="95"/>
      <c r="E357" s="95"/>
      <c r="F357" s="95"/>
      <c r="G357" s="95"/>
      <c r="H357" s="95"/>
      <c r="I357" s="96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</row>
    <row r="358">
      <c r="B358" s="95"/>
      <c r="C358" s="95"/>
      <c r="D358" s="95"/>
      <c r="E358" s="95"/>
      <c r="F358" s="95"/>
      <c r="G358" s="95"/>
      <c r="H358" s="95"/>
      <c r="I358" s="96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</row>
    <row r="359">
      <c r="B359" s="95"/>
      <c r="C359" s="95"/>
      <c r="D359" s="95"/>
      <c r="E359" s="95"/>
      <c r="F359" s="95"/>
      <c r="G359" s="95"/>
      <c r="H359" s="95"/>
      <c r="I359" s="96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</row>
    <row r="360">
      <c r="B360" s="95"/>
      <c r="C360" s="95"/>
      <c r="D360" s="95"/>
      <c r="E360" s="95"/>
      <c r="F360" s="95"/>
      <c r="G360" s="95"/>
      <c r="H360" s="95"/>
      <c r="I360" s="96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</row>
    <row r="361">
      <c r="B361" s="95"/>
      <c r="C361" s="95"/>
      <c r="D361" s="95"/>
      <c r="E361" s="95"/>
      <c r="F361" s="95"/>
      <c r="G361" s="95"/>
      <c r="H361" s="95"/>
      <c r="I361" s="96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</row>
    <row r="362">
      <c r="B362" s="95"/>
      <c r="C362" s="95"/>
      <c r="D362" s="95"/>
      <c r="E362" s="95"/>
      <c r="F362" s="95"/>
      <c r="G362" s="95"/>
      <c r="H362" s="95"/>
      <c r="I362" s="96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</row>
    <row r="363">
      <c r="B363" s="95"/>
      <c r="C363" s="95"/>
      <c r="D363" s="95"/>
      <c r="E363" s="95"/>
      <c r="F363" s="95"/>
      <c r="G363" s="95"/>
      <c r="H363" s="95"/>
      <c r="I363" s="96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</row>
    <row r="364">
      <c r="B364" s="95"/>
      <c r="C364" s="95"/>
      <c r="D364" s="95"/>
      <c r="E364" s="95"/>
      <c r="F364" s="95"/>
      <c r="G364" s="95"/>
      <c r="H364" s="95"/>
      <c r="I364" s="96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</row>
    <row r="365">
      <c r="B365" s="95"/>
      <c r="C365" s="95"/>
      <c r="D365" s="95"/>
      <c r="E365" s="95"/>
      <c r="F365" s="95"/>
      <c r="G365" s="95"/>
      <c r="H365" s="95"/>
      <c r="I365" s="96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</row>
    <row r="366">
      <c r="B366" s="95"/>
      <c r="C366" s="95"/>
      <c r="D366" s="95"/>
      <c r="E366" s="95"/>
      <c r="F366" s="95"/>
      <c r="G366" s="95"/>
      <c r="H366" s="95"/>
      <c r="I366" s="96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</row>
    <row r="367">
      <c r="B367" s="95"/>
      <c r="C367" s="95"/>
      <c r="D367" s="95"/>
      <c r="E367" s="95"/>
      <c r="F367" s="95"/>
      <c r="G367" s="95"/>
      <c r="H367" s="95"/>
      <c r="I367" s="96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</row>
    <row r="368">
      <c r="B368" s="95"/>
      <c r="C368" s="95"/>
      <c r="D368" s="95"/>
      <c r="E368" s="95"/>
      <c r="F368" s="95"/>
      <c r="G368" s="95"/>
      <c r="H368" s="95"/>
      <c r="I368" s="96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</row>
    <row r="369">
      <c r="B369" s="95"/>
      <c r="C369" s="95"/>
      <c r="D369" s="95"/>
      <c r="E369" s="95"/>
      <c r="F369" s="95"/>
      <c r="G369" s="95"/>
      <c r="H369" s="95"/>
      <c r="I369" s="96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</row>
    <row r="370">
      <c r="B370" s="95"/>
      <c r="C370" s="95"/>
      <c r="D370" s="95"/>
      <c r="E370" s="95"/>
      <c r="F370" s="95"/>
      <c r="G370" s="95"/>
      <c r="H370" s="95"/>
      <c r="I370" s="96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</row>
    <row r="371">
      <c r="B371" s="95"/>
      <c r="C371" s="95"/>
      <c r="D371" s="95"/>
      <c r="E371" s="95"/>
      <c r="F371" s="95"/>
      <c r="G371" s="95"/>
      <c r="H371" s="95"/>
      <c r="I371" s="96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</row>
    <row r="372">
      <c r="B372" s="95"/>
      <c r="C372" s="95"/>
      <c r="D372" s="95"/>
      <c r="E372" s="95"/>
      <c r="F372" s="95"/>
      <c r="G372" s="95"/>
      <c r="H372" s="95"/>
      <c r="I372" s="96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</row>
    <row r="373">
      <c r="B373" s="95"/>
      <c r="C373" s="95"/>
      <c r="D373" s="95"/>
      <c r="E373" s="95"/>
      <c r="F373" s="95"/>
      <c r="G373" s="95"/>
      <c r="H373" s="95"/>
      <c r="I373" s="96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</row>
    <row r="374">
      <c r="B374" s="95"/>
      <c r="C374" s="95"/>
      <c r="D374" s="95"/>
      <c r="E374" s="95"/>
      <c r="F374" s="95"/>
      <c r="G374" s="95"/>
      <c r="H374" s="95"/>
      <c r="I374" s="96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</row>
    <row r="375">
      <c r="B375" s="95"/>
      <c r="C375" s="95"/>
      <c r="D375" s="95"/>
      <c r="E375" s="95"/>
      <c r="F375" s="95"/>
      <c r="G375" s="95"/>
      <c r="H375" s="95"/>
      <c r="I375" s="96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</row>
    <row r="376">
      <c r="B376" s="95"/>
      <c r="C376" s="95"/>
      <c r="D376" s="95"/>
      <c r="E376" s="95"/>
      <c r="F376" s="95"/>
      <c r="G376" s="95"/>
      <c r="H376" s="95"/>
      <c r="I376" s="96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</row>
    <row r="377">
      <c r="B377" s="95"/>
      <c r="C377" s="95"/>
      <c r="D377" s="95"/>
      <c r="E377" s="95"/>
      <c r="F377" s="95"/>
      <c r="G377" s="95"/>
      <c r="H377" s="95"/>
      <c r="I377" s="96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</row>
    <row r="378">
      <c r="B378" s="95"/>
      <c r="C378" s="95"/>
      <c r="D378" s="95"/>
      <c r="E378" s="95"/>
      <c r="F378" s="95"/>
      <c r="G378" s="95"/>
      <c r="H378" s="95"/>
      <c r="I378" s="96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</row>
    <row r="379">
      <c r="B379" s="95"/>
      <c r="C379" s="95"/>
      <c r="D379" s="95"/>
      <c r="E379" s="95"/>
      <c r="F379" s="95"/>
      <c r="G379" s="95"/>
      <c r="H379" s="95"/>
      <c r="I379" s="96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</row>
    <row r="380">
      <c r="B380" s="95"/>
      <c r="C380" s="95"/>
      <c r="D380" s="95"/>
      <c r="E380" s="95"/>
      <c r="F380" s="95"/>
      <c r="G380" s="95"/>
      <c r="H380" s="95"/>
      <c r="I380" s="96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</row>
    <row r="381">
      <c r="B381" s="95"/>
      <c r="C381" s="95"/>
      <c r="D381" s="95"/>
      <c r="E381" s="95"/>
      <c r="F381" s="95"/>
      <c r="G381" s="95"/>
      <c r="H381" s="95"/>
      <c r="I381" s="96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</row>
    <row r="382">
      <c r="B382" s="95"/>
      <c r="C382" s="95"/>
      <c r="D382" s="95"/>
      <c r="E382" s="95"/>
      <c r="F382" s="95"/>
      <c r="G382" s="95"/>
      <c r="H382" s="95"/>
      <c r="I382" s="96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</row>
    <row r="383">
      <c r="B383" s="95"/>
      <c r="C383" s="95"/>
      <c r="D383" s="95"/>
      <c r="E383" s="95"/>
      <c r="F383" s="95"/>
      <c r="G383" s="95"/>
      <c r="H383" s="95"/>
      <c r="I383" s="96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</row>
    <row r="384">
      <c r="B384" s="95"/>
      <c r="C384" s="95"/>
      <c r="D384" s="95"/>
      <c r="E384" s="95"/>
      <c r="F384" s="95"/>
      <c r="G384" s="95"/>
      <c r="H384" s="95"/>
      <c r="I384" s="96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</row>
    <row r="385">
      <c r="B385" s="95"/>
      <c r="C385" s="95"/>
      <c r="D385" s="95"/>
      <c r="E385" s="95"/>
      <c r="F385" s="95"/>
      <c r="G385" s="95"/>
      <c r="H385" s="95"/>
      <c r="I385" s="96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</row>
    <row r="386">
      <c r="B386" s="95"/>
      <c r="C386" s="95"/>
      <c r="D386" s="95"/>
      <c r="E386" s="95"/>
      <c r="F386" s="95"/>
      <c r="G386" s="95"/>
      <c r="H386" s="95"/>
      <c r="I386" s="96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</row>
    <row r="387">
      <c r="B387" s="95"/>
      <c r="C387" s="95"/>
      <c r="D387" s="95"/>
      <c r="E387" s="95"/>
      <c r="F387" s="95"/>
      <c r="G387" s="95"/>
      <c r="H387" s="95"/>
      <c r="I387" s="96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</row>
    <row r="388">
      <c r="B388" s="95"/>
      <c r="C388" s="95"/>
      <c r="D388" s="95"/>
      <c r="E388" s="95"/>
      <c r="F388" s="95"/>
      <c r="G388" s="95"/>
      <c r="H388" s="95"/>
      <c r="I388" s="96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</row>
    <row r="389">
      <c r="B389" s="95"/>
      <c r="C389" s="95"/>
      <c r="D389" s="95"/>
      <c r="E389" s="95"/>
      <c r="F389" s="95"/>
      <c r="G389" s="95"/>
      <c r="H389" s="95"/>
      <c r="I389" s="96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</row>
    <row r="390">
      <c r="B390" s="95"/>
      <c r="C390" s="95"/>
      <c r="D390" s="95"/>
      <c r="E390" s="95"/>
      <c r="F390" s="95"/>
      <c r="G390" s="95"/>
      <c r="H390" s="95"/>
      <c r="I390" s="96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</row>
    <row r="391">
      <c r="B391" s="95"/>
      <c r="C391" s="95"/>
      <c r="D391" s="95"/>
      <c r="E391" s="95"/>
      <c r="F391" s="95"/>
      <c r="G391" s="95"/>
      <c r="H391" s="95"/>
      <c r="I391" s="96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</row>
    <row r="392">
      <c r="B392" s="95"/>
      <c r="C392" s="95"/>
      <c r="D392" s="95"/>
      <c r="E392" s="95"/>
      <c r="F392" s="95"/>
      <c r="G392" s="95"/>
      <c r="H392" s="95"/>
      <c r="I392" s="96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</row>
    <row r="393">
      <c r="B393" s="95"/>
      <c r="C393" s="95"/>
      <c r="D393" s="95"/>
      <c r="E393" s="95"/>
      <c r="F393" s="95"/>
      <c r="G393" s="95"/>
      <c r="H393" s="95"/>
      <c r="I393" s="96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</row>
    <row r="394">
      <c r="B394" s="95"/>
      <c r="C394" s="95"/>
      <c r="D394" s="95"/>
      <c r="E394" s="95"/>
      <c r="F394" s="95"/>
      <c r="G394" s="95"/>
      <c r="H394" s="95"/>
      <c r="I394" s="96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</row>
    <row r="395">
      <c r="B395" s="95"/>
      <c r="C395" s="95"/>
      <c r="D395" s="95"/>
      <c r="E395" s="95"/>
      <c r="F395" s="95"/>
      <c r="G395" s="95"/>
      <c r="H395" s="95"/>
      <c r="I395" s="96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</row>
    <row r="396">
      <c r="B396" s="95"/>
      <c r="C396" s="95"/>
      <c r="D396" s="95"/>
      <c r="E396" s="95"/>
      <c r="F396" s="95"/>
      <c r="G396" s="95"/>
      <c r="H396" s="95"/>
      <c r="I396" s="96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</row>
    <row r="397">
      <c r="B397" s="95"/>
      <c r="C397" s="95"/>
      <c r="D397" s="95"/>
      <c r="E397" s="95"/>
      <c r="F397" s="95"/>
      <c r="G397" s="95"/>
      <c r="H397" s="95"/>
      <c r="I397" s="96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</row>
    <row r="398">
      <c r="B398" s="95"/>
      <c r="C398" s="95"/>
      <c r="D398" s="95"/>
      <c r="E398" s="95"/>
      <c r="F398" s="95"/>
      <c r="G398" s="95"/>
      <c r="H398" s="95"/>
      <c r="I398" s="96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</row>
    <row r="399">
      <c r="B399" s="95"/>
      <c r="C399" s="95"/>
      <c r="D399" s="95"/>
      <c r="E399" s="95"/>
      <c r="F399" s="95"/>
      <c r="G399" s="95"/>
      <c r="H399" s="95"/>
      <c r="I399" s="96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</row>
    <row r="400">
      <c r="B400" s="95"/>
      <c r="C400" s="95"/>
      <c r="D400" s="95"/>
      <c r="E400" s="95"/>
      <c r="F400" s="95"/>
      <c r="G400" s="95"/>
      <c r="H400" s="95"/>
      <c r="I400" s="96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</row>
    <row r="401">
      <c r="B401" s="95"/>
      <c r="C401" s="95"/>
      <c r="D401" s="95"/>
      <c r="E401" s="95"/>
      <c r="F401" s="95"/>
      <c r="G401" s="95"/>
      <c r="H401" s="95"/>
      <c r="I401" s="96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</row>
    <row r="402">
      <c r="B402" s="95"/>
      <c r="C402" s="95"/>
      <c r="D402" s="95"/>
      <c r="E402" s="95"/>
      <c r="F402" s="95"/>
      <c r="G402" s="95"/>
      <c r="H402" s="95"/>
      <c r="I402" s="96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</row>
    <row r="403">
      <c r="B403" s="95"/>
      <c r="C403" s="95"/>
      <c r="D403" s="95"/>
      <c r="E403" s="95"/>
      <c r="F403" s="95"/>
      <c r="G403" s="95"/>
      <c r="H403" s="95"/>
      <c r="I403" s="96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</row>
    <row r="404">
      <c r="B404" s="95"/>
      <c r="C404" s="95"/>
      <c r="D404" s="95"/>
      <c r="E404" s="95"/>
      <c r="F404" s="95"/>
      <c r="G404" s="95"/>
      <c r="H404" s="95"/>
      <c r="I404" s="96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</row>
    <row r="405">
      <c r="B405" s="95"/>
      <c r="C405" s="95"/>
      <c r="D405" s="95"/>
      <c r="E405" s="95"/>
      <c r="F405" s="95"/>
      <c r="G405" s="95"/>
      <c r="H405" s="95"/>
      <c r="I405" s="96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</row>
    <row r="406">
      <c r="B406" s="95"/>
      <c r="C406" s="95"/>
      <c r="D406" s="95"/>
      <c r="E406" s="95"/>
      <c r="F406" s="95"/>
      <c r="G406" s="95"/>
      <c r="H406" s="95"/>
      <c r="I406" s="96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</row>
    <row r="407">
      <c r="B407" s="95"/>
      <c r="C407" s="95"/>
      <c r="D407" s="95"/>
      <c r="E407" s="95"/>
      <c r="F407" s="95"/>
      <c r="G407" s="95"/>
      <c r="H407" s="95"/>
      <c r="I407" s="96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</row>
    <row r="408">
      <c r="B408" s="95"/>
      <c r="C408" s="95"/>
      <c r="D408" s="95"/>
      <c r="E408" s="95"/>
      <c r="F408" s="95"/>
      <c r="G408" s="95"/>
      <c r="H408" s="95"/>
      <c r="I408" s="96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</row>
    <row r="409">
      <c r="B409" s="95"/>
      <c r="C409" s="95"/>
      <c r="D409" s="95"/>
      <c r="E409" s="95"/>
      <c r="F409" s="95"/>
      <c r="G409" s="95"/>
      <c r="H409" s="95"/>
      <c r="I409" s="96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</row>
    <row r="410">
      <c r="B410" s="95"/>
      <c r="C410" s="95"/>
      <c r="D410" s="95"/>
      <c r="E410" s="95"/>
      <c r="F410" s="95"/>
      <c r="G410" s="95"/>
      <c r="H410" s="95"/>
      <c r="I410" s="96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</row>
    <row r="411">
      <c r="B411" s="95"/>
      <c r="C411" s="95"/>
      <c r="D411" s="95"/>
      <c r="E411" s="95"/>
      <c r="F411" s="95"/>
      <c r="G411" s="95"/>
      <c r="H411" s="95"/>
      <c r="I411" s="96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</row>
    <row r="412">
      <c r="B412" s="95"/>
      <c r="C412" s="95"/>
      <c r="D412" s="95"/>
      <c r="E412" s="95"/>
      <c r="F412" s="95"/>
      <c r="G412" s="95"/>
      <c r="H412" s="95"/>
      <c r="I412" s="96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</row>
    <row r="413">
      <c r="B413" s="95"/>
      <c r="C413" s="95"/>
      <c r="D413" s="95"/>
      <c r="E413" s="95"/>
      <c r="F413" s="95"/>
      <c r="G413" s="95"/>
      <c r="H413" s="95"/>
      <c r="I413" s="96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</row>
    <row r="414">
      <c r="B414" s="95"/>
      <c r="C414" s="95"/>
      <c r="D414" s="95"/>
      <c r="E414" s="95"/>
      <c r="F414" s="95"/>
      <c r="G414" s="95"/>
      <c r="H414" s="95"/>
      <c r="I414" s="96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</row>
    <row r="415">
      <c r="B415" s="95"/>
      <c r="C415" s="95"/>
      <c r="D415" s="95"/>
      <c r="E415" s="95"/>
      <c r="F415" s="95"/>
      <c r="G415" s="95"/>
      <c r="H415" s="95"/>
      <c r="I415" s="96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</row>
    <row r="416">
      <c r="B416" s="95"/>
      <c r="C416" s="95"/>
      <c r="D416" s="95"/>
      <c r="E416" s="95"/>
      <c r="F416" s="95"/>
      <c r="G416" s="95"/>
      <c r="H416" s="95"/>
      <c r="I416" s="96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</row>
    <row r="417">
      <c r="B417" s="95"/>
      <c r="C417" s="95"/>
      <c r="D417" s="95"/>
      <c r="E417" s="95"/>
      <c r="F417" s="95"/>
      <c r="G417" s="95"/>
      <c r="H417" s="95"/>
      <c r="I417" s="96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</row>
    <row r="418">
      <c r="B418" s="95"/>
      <c r="C418" s="95"/>
      <c r="D418" s="95"/>
      <c r="E418" s="95"/>
      <c r="F418" s="95"/>
      <c r="G418" s="95"/>
      <c r="H418" s="95"/>
      <c r="I418" s="96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</row>
    <row r="419">
      <c r="B419" s="95"/>
      <c r="C419" s="95"/>
      <c r="D419" s="95"/>
      <c r="E419" s="95"/>
      <c r="F419" s="95"/>
      <c r="G419" s="95"/>
      <c r="H419" s="95"/>
      <c r="I419" s="96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</row>
    <row r="420">
      <c r="B420" s="95"/>
      <c r="C420" s="95"/>
      <c r="D420" s="95"/>
      <c r="E420" s="95"/>
      <c r="F420" s="95"/>
      <c r="G420" s="95"/>
      <c r="H420" s="95"/>
      <c r="I420" s="96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</row>
    <row r="421">
      <c r="B421" s="95"/>
      <c r="C421" s="95"/>
      <c r="D421" s="95"/>
      <c r="E421" s="95"/>
      <c r="F421" s="95"/>
      <c r="G421" s="95"/>
      <c r="H421" s="95"/>
      <c r="I421" s="96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</row>
    <row r="422">
      <c r="B422" s="95"/>
      <c r="C422" s="95"/>
      <c r="D422" s="95"/>
      <c r="E422" s="95"/>
      <c r="F422" s="95"/>
      <c r="G422" s="95"/>
      <c r="H422" s="95"/>
      <c r="I422" s="96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</row>
    <row r="423">
      <c r="B423" s="95"/>
      <c r="C423" s="95"/>
      <c r="D423" s="95"/>
      <c r="E423" s="95"/>
      <c r="F423" s="95"/>
      <c r="G423" s="95"/>
      <c r="H423" s="95"/>
      <c r="I423" s="96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</row>
    <row r="424">
      <c r="B424" s="95"/>
      <c r="C424" s="95"/>
      <c r="D424" s="95"/>
      <c r="E424" s="95"/>
      <c r="F424" s="95"/>
      <c r="G424" s="95"/>
      <c r="H424" s="95"/>
      <c r="I424" s="96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</row>
    <row r="425">
      <c r="B425" s="95"/>
      <c r="C425" s="95"/>
      <c r="D425" s="95"/>
      <c r="E425" s="95"/>
      <c r="F425" s="95"/>
      <c r="G425" s="95"/>
      <c r="H425" s="95"/>
      <c r="I425" s="96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</row>
    <row r="426">
      <c r="B426" s="95"/>
      <c r="C426" s="95"/>
      <c r="D426" s="95"/>
      <c r="E426" s="95"/>
      <c r="F426" s="95"/>
      <c r="G426" s="95"/>
      <c r="H426" s="95"/>
      <c r="I426" s="96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</row>
    <row r="427">
      <c r="B427" s="95"/>
      <c r="C427" s="95"/>
      <c r="D427" s="95"/>
      <c r="E427" s="95"/>
      <c r="F427" s="95"/>
      <c r="G427" s="95"/>
      <c r="H427" s="95"/>
      <c r="I427" s="96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</row>
    <row r="428">
      <c r="B428" s="95"/>
      <c r="C428" s="95"/>
      <c r="D428" s="95"/>
      <c r="E428" s="95"/>
      <c r="F428" s="95"/>
      <c r="G428" s="95"/>
      <c r="H428" s="95"/>
      <c r="I428" s="96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</row>
    <row r="429">
      <c r="B429" s="95"/>
      <c r="C429" s="95"/>
      <c r="D429" s="95"/>
      <c r="E429" s="95"/>
      <c r="F429" s="95"/>
      <c r="G429" s="95"/>
      <c r="H429" s="95"/>
      <c r="I429" s="96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</row>
    <row r="430">
      <c r="B430" s="95"/>
      <c r="C430" s="95"/>
      <c r="D430" s="95"/>
      <c r="E430" s="95"/>
      <c r="F430" s="95"/>
      <c r="G430" s="95"/>
      <c r="H430" s="95"/>
      <c r="I430" s="96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</row>
    <row r="431">
      <c r="B431" s="95"/>
      <c r="C431" s="95"/>
      <c r="D431" s="95"/>
      <c r="E431" s="95"/>
      <c r="F431" s="95"/>
      <c r="G431" s="95"/>
      <c r="H431" s="95"/>
      <c r="I431" s="96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</row>
    <row r="432">
      <c r="B432" s="95"/>
      <c r="C432" s="95"/>
      <c r="D432" s="95"/>
      <c r="E432" s="95"/>
      <c r="F432" s="95"/>
      <c r="G432" s="95"/>
      <c r="H432" s="95"/>
      <c r="I432" s="96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</row>
    <row r="433">
      <c r="B433" s="95"/>
      <c r="C433" s="95"/>
      <c r="D433" s="95"/>
      <c r="E433" s="95"/>
      <c r="F433" s="95"/>
      <c r="G433" s="95"/>
      <c r="H433" s="95"/>
      <c r="I433" s="96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</row>
    <row r="434">
      <c r="B434" s="95"/>
      <c r="C434" s="95"/>
      <c r="D434" s="95"/>
      <c r="E434" s="95"/>
      <c r="F434" s="95"/>
      <c r="G434" s="95"/>
      <c r="H434" s="95"/>
      <c r="I434" s="96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</row>
    <row r="435">
      <c r="B435" s="95"/>
      <c r="C435" s="95"/>
      <c r="D435" s="95"/>
      <c r="E435" s="95"/>
      <c r="F435" s="95"/>
      <c r="G435" s="95"/>
      <c r="H435" s="95"/>
      <c r="I435" s="96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</row>
    <row r="436">
      <c r="B436" s="95"/>
      <c r="C436" s="95"/>
      <c r="D436" s="95"/>
      <c r="E436" s="95"/>
      <c r="F436" s="95"/>
      <c r="G436" s="95"/>
      <c r="H436" s="95"/>
      <c r="I436" s="96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</row>
    <row r="437">
      <c r="B437" s="95"/>
      <c r="C437" s="95"/>
      <c r="D437" s="95"/>
      <c r="E437" s="95"/>
      <c r="F437" s="95"/>
      <c r="G437" s="95"/>
      <c r="H437" s="95"/>
      <c r="I437" s="96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</row>
    <row r="438">
      <c r="B438" s="95"/>
      <c r="C438" s="95"/>
      <c r="D438" s="95"/>
      <c r="E438" s="95"/>
      <c r="F438" s="95"/>
      <c r="G438" s="95"/>
      <c r="H438" s="95"/>
      <c r="I438" s="96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</row>
    <row r="439">
      <c r="B439" s="95"/>
      <c r="C439" s="95"/>
      <c r="D439" s="95"/>
      <c r="E439" s="95"/>
      <c r="F439" s="95"/>
      <c r="G439" s="95"/>
      <c r="H439" s="95"/>
      <c r="I439" s="96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</row>
    <row r="440">
      <c r="B440" s="95"/>
      <c r="C440" s="95"/>
      <c r="D440" s="95"/>
      <c r="E440" s="95"/>
      <c r="F440" s="95"/>
      <c r="G440" s="95"/>
      <c r="H440" s="95"/>
      <c r="I440" s="96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</row>
    <row r="441">
      <c r="B441" s="95"/>
      <c r="C441" s="95"/>
      <c r="D441" s="95"/>
      <c r="E441" s="95"/>
      <c r="F441" s="95"/>
      <c r="G441" s="95"/>
      <c r="H441" s="95"/>
      <c r="I441" s="96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</row>
    <row r="442">
      <c r="B442" s="95"/>
      <c r="C442" s="95"/>
      <c r="D442" s="95"/>
      <c r="E442" s="95"/>
      <c r="F442" s="95"/>
      <c r="G442" s="95"/>
      <c r="H442" s="95"/>
      <c r="I442" s="96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</row>
    <row r="443">
      <c r="B443" s="95"/>
      <c r="C443" s="95"/>
      <c r="D443" s="95"/>
      <c r="E443" s="95"/>
      <c r="F443" s="95"/>
      <c r="G443" s="95"/>
      <c r="H443" s="95"/>
      <c r="I443" s="96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</row>
    <row r="444">
      <c r="B444" s="95"/>
      <c r="C444" s="95"/>
      <c r="D444" s="95"/>
      <c r="E444" s="95"/>
      <c r="F444" s="95"/>
      <c r="G444" s="95"/>
      <c r="H444" s="95"/>
      <c r="I444" s="96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</row>
    <row r="445">
      <c r="B445" s="95"/>
      <c r="C445" s="95"/>
      <c r="D445" s="95"/>
      <c r="E445" s="95"/>
      <c r="F445" s="95"/>
      <c r="G445" s="95"/>
      <c r="H445" s="95"/>
      <c r="I445" s="96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</row>
    <row r="446">
      <c r="B446" s="95"/>
      <c r="C446" s="95"/>
      <c r="D446" s="95"/>
      <c r="E446" s="95"/>
      <c r="F446" s="95"/>
      <c r="G446" s="95"/>
      <c r="H446" s="95"/>
      <c r="I446" s="96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</row>
    <row r="447">
      <c r="B447" s="95"/>
      <c r="C447" s="95"/>
      <c r="D447" s="95"/>
      <c r="E447" s="95"/>
      <c r="F447" s="95"/>
      <c r="G447" s="95"/>
      <c r="H447" s="95"/>
      <c r="I447" s="96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</row>
    <row r="448">
      <c r="B448" s="95"/>
      <c r="C448" s="95"/>
      <c r="D448" s="95"/>
      <c r="E448" s="95"/>
      <c r="F448" s="95"/>
      <c r="G448" s="95"/>
      <c r="H448" s="95"/>
      <c r="I448" s="96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</row>
    <row r="449">
      <c r="B449" s="95"/>
      <c r="C449" s="95"/>
      <c r="D449" s="95"/>
      <c r="E449" s="95"/>
      <c r="F449" s="95"/>
      <c r="G449" s="95"/>
      <c r="H449" s="95"/>
      <c r="I449" s="96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</row>
    <row r="450">
      <c r="B450" s="95"/>
      <c r="C450" s="95"/>
      <c r="D450" s="95"/>
      <c r="E450" s="95"/>
      <c r="F450" s="95"/>
      <c r="G450" s="95"/>
      <c r="H450" s="95"/>
      <c r="I450" s="96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</row>
    <row r="451">
      <c r="B451" s="95"/>
      <c r="C451" s="95"/>
      <c r="D451" s="95"/>
      <c r="E451" s="95"/>
      <c r="F451" s="95"/>
      <c r="G451" s="95"/>
      <c r="H451" s="95"/>
      <c r="I451" s="96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</row>
    <row r="452">
      <c r="B452" s="95"/>
      <c r="C452" s="95"/>
      <c r="D452" s="95"/>
      <c r="E452" s="95"/>
      <c r="F452" s="95"/>
      <c r="G452" s="95"/>
      <c r="H452" s="95"/>
      <c r="I452" s="96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</row>
    <row r="453">
      <c r="B453" s="95"/>
      <c r="C453" s="95"/>
      <c r="D453" s="95"/>
      <c r="E453" s="95"/>
      <c r="F453" s="95"/>
      <c r="G453" s="95"/>
      <c r="H453" s="95"/>
      <c r="I453" s="96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</row>
    <row r="454">
      <c r="B454" s="95"/>
      <c r="C454" s="95"/>
      <c r="D454" s="95"/>
      <c r="E454" s="95"/>
      <c r="F454" s="95"/>
      <c r="G454" s="95"/>
      <c r="H454" s="95"/>
      <c r="I454" s="96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</row>
    <row r="455">
      <c r="B455" s="95"/>
      <c r="C455" s="95"/>
      <c r="D455" s="95"/>
      <c r="E455" s="95"/>
      <c r="F455" s="95"/>
      <c r="G455" s="95"/>
      <c r="H455" s="95"/>
      <c r="I455" s="96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</row>
    <row r="456">
      <c r="B456" s="95"/>
      <c r="C456" s="95"/>
      <c r="D456" s="95"/>
      <c r="E456" s="95"/>
      <c r="F456" s="95"/>
      <c r="G456" s="95"/>
      <c r="H456" s="95"/>
      <c r="I456" s="96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</row>
    <row r="457">
      <c r="B457" s="95"/>
      <c r="C457" s="95"/>
      <c r="D457" s="95"/>
      <c r="E457" s="95"/>
      <c r="F457" s="95"/>
      <c r="G457" s="95"/>
      <c r="H457" s="95"/>
      <c r="I457" s="96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</row>
    <row r="458">
      <c r="B458" s="95"/>
      <c r="C458" s="95"/>
      <c r="D458" s="95"/>
      <c r="E458" s="95"/>
      <c r="F458" s="95"/>
      <c r="G458" s="95"/>
      <c r="H458" s="95"/>
      <c r="I458" s="96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</row>
    <row r="459">
      <c r="B459" s="95"/>
      <c r="C459" s="95"/>
      <c r="D459" s="95"/>
      <c r="E459" s="95"/>
      <c r="F459" s="95"/>
      <c r="G459" s="95"/>
      <c r="H459" s="95"/>
      <c r="I459" s="96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</row>
    <row r="460">
      <c r="B460" s="95"/>
      <c r="C460" s="95"/>
      <c r="D460" s="95"/>
      <c r="E460" s="95"/>
      <c r="F460" s="95"/>
      <c r="G460" s="95"/>
      <c r="H460" s="95"/>
      <c r="I460" s="96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</row>
    <row r="461">
      <c r="B461" s="95"/>
      <c r="C461" s="95"/>
      <c r="D461" s="95"/>
      <c r="E461" s="95"/>
      <c r="F461" s="95"/>
      <c r="G461" s="95"/>
      <c r="H461" s="95"/>
      <c r="I461" s="96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</row>
    <row r="462">
      <c r="B462" s="95"/>
      <c r="C462" s="95"/>
      <c r="D462" s="95"/>
      <c r="E462" s="95"/>
      <c r="F462" s="95"/>
      <c r="G462" s="95"/>
      <c r="H462" s="95"/>
      <c r="I462" s="96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</row>
    <row r="463">
      <c r="B463" s="95"/>
      <c r="C463" s="95"/>
      <c r="D463" s="95"/>
      <c r="E463" s="95"/>
      <c r="F463" s="95"/>
      <c r="G463" s="95"/>
      <c r="H463" s="95"/>
      <c r="I463" s="96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</row>
    <row r="464">
      <c r="B464" s="95"/>
      <c r="C464" s="95"/>
      <c r="D464" s="95"/>
      <c r="E464" s="95"/>
      <c r="F464" s="95"/>
      <c r="G464" s="95"/>
      <c r="H464" s="95"/>
      <c r="I464" s="96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</row>
    <row r="465">
      <c r="B465" s="95"/>
      <c r="C465" s="95"/>
      <c r="D465" s="95"/>
      <c r="E465" s="95"/>
      <c r="F465" s="95"/>
      <c r="G465" s="95"/>
      <c r="H465" s="95"/>
      <c r="I465" s="96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</row>
    <row r="466">
      <c r="B466" s="95"/>
      <c r="C466" s="95"/>
      <c r="D466" s="95"/>
      <c r="E466" s="95"/>
      <c r="F466" s="95"/>
      <c r="G466" s="95"/>
      <c r="H466" s="95"/>
      <c r="I466" s="96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</row>
    <row r="467">
      <c r="B467" s="95"/>
      <c r="C467" s="95"/>
      <c r="D467" s="95"/>
      <c r="E467" s="95"/>
      <c r="F467" s="95"/>
      <c r="G467" s="95"/>
      <c r="H467" s="95"/>
      <c r="I467" s="96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</row>
    <row r="468">
      <c r="B468" s="95"/>
      <c r="C468" s="95"/>
      <c r="D468" s="95"/>
      <c r="E468" s="95"/>
      <c r="F468" s="95"/>
      <c r="G468" s="95"/>
      <c r="H468" s="95"/>
      <c r="I468" s="96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</row>
    <row r="469">
      <c r="B469" s="95"/>
      <c r="C469" s="95"/>
      <c r="D469" s="95"/>
      <c r="E469" s="95"/>
      <c r="F469" s="95"/>
      <c r="G469" s="95"/>
      <c r="H469" s="95"/>
      <c r="I469" s="96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</row>
    <row r="470">
      <c r="B470" s="95"/>
      <c r="C470" s="95"/>
      <c r="D470" s="95"/>
      <c r="E470" s="95"/>
      <c r="F470" s="95"/>
      <c r="G470" s="95"/>
      <c r="H470" s="95"/>
      <c r="I470" s="96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</row>
    <row r="471">
      <c r="B471" s="95"/>
      <c r="C471" s="95"/>
      <c r="D471" s="95"/>
      <c r="E471" s="95"/>
      <c r="F471" s="95"/>
      <c r="G471" s="95"/>
      <c r="H471" s="95"/>
      <c r="I471" s="96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</row>
    <row r="472">
      <c r="B472" s="95"/>
      <c r="C472" s="95"/>
      <c r="D472" s="95"/>
      <c r="E472" s="95"/>
      <c r="F472" s="95"/>
      <c r="G472" s="95"/>
      <c r="H472" s="95"/>
      <c r="I472" s="96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</row>
    <row r="473">
      <c r="B473" s="95"/>
      <c r="C473" s="95"/>
      <c r="D473" s="95"/>
      <c r="E473" s="95"/>
      <c r="F473" s="95"/>
      <c r="G473" s="95"/>
      <c r="H473" s="95"/>
      <c r="I473" s="96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</row>
    <row r="474">
      <c r="B474" s="95"/>
      <c r="C474" s="95"/>
      <c r="D474" s="95"/>
      <c r="E474" s="95"/>
      <c r="F474" s="95"/>
      <c r="G474" s="95"/>
      <c r="H474" s="95"/>
      <c r="I474" s="96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</row>
    <row r="475">
      <c r="B475" s="95"/>
      <c r="C475" s="95"/>
      <c r="D475" s="95"/>
      <c r="E475" s="95"/>
      <c r="F475" s="95"/>
      <c r="G475" s="95"/>
      <c r="H475" s="95"/>
      <c r="I475" s="96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</row>
    <row r="476">
      <c r="B476" s="95"/>
      <c r="C476" s="95"/>
      <c r="D476" s="95"/>
      <c r="E476" s="95"/>
      <c r="F476" s="95"/>
      <c r="G476" s="95"/>
      <c r="H476" s="95"/>
      <c r="I476" s="96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</row>
    <row r="477">
      <c r="B477" s="95"/>
      <c r="C477" s="95"/>
      <c r="D477" s="95"/>
      <c r="E477" s="95"/>
      <c r="F477" s="95"/>
      <c r="G477" s="95"/>
      <c r="H477" s="95"/>
      <c r="I477" s="96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</row>
    <row r="478">
      <c r="B478" s="95"/>
      <c r="C478" s="95"/>
      <c r="D478" s="95"/>
      <c r="E478" s="95"/>
      <c r="F478" s="95"/>
      <c r="G478" s="95"/>
      <c r="H478" s="95"/>
      <c r="I478" s="96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</row>
    <row r="479">
      <c r="B479" s="95"/>
      <c r="C479" s="95"/>
      <c r="D479" s="95"/>
      <c r="E479" s="95"/>
      <c r="F479" s="95"/>
      <c r="G479" s="95"/>
      <c r="H479" s="95"/>
      <c r="I479" s="96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</row>
    <row r="480">
      <c r="B480" s="95"/>
      <c r="C480" s="95"/>
      <c r="D480" s="95"/>
      <c r="E480" s="95"/>
      <c r="F480" s="95"/>
      <c r="G480" s="95"/>
      <c r="H480" s="95"/>
      <c r="I480" s="96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</row>
    <row r="481">
      <c r="B481" s="95"/>
      <c r="C481" s="95"/>
      <c r="D481" s="95"/>
      <c r="E481" s="95"/>
      <c r="F481" s="95"/>
      <c r="G481" s="95"/>
      <c r="H481" s="95"/>
      <c r="I481" s="96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</row>
    <row r="482">
      <c r="B482" s="95"/>
      <c r="C482" s="95"/>
      <c r="D482" s="95"/>
      <c r="E482" s="95"/>
      <c r="F482" s="95"/>
      <c r="G482" s="95"/>
      <c r="H482" s="95"/>
      <c r="I482" s="96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</row>
    <row r="483">
      <c r="B483" s="95"/>
      <c r="C483" s="95"/>
      <c r="D483" s="95"/>
      <c r="E483" s="95"/>
      <c r="F483" s="95"/>
      <c r="G483" s="95"/>
      <c r="H483" s="95"/>
      <c r="I483" s="96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</row>
    <row r="484">
      <c r="B484" s="95"/>
      <c r="C484" s="95"/>
      <c r="D484" s="95"/>
      <c r="E484" s="95"/>
      <c r="F484" s="95"/>
      <c r="G484" s="95"/>
      <c r="H484" s="95"/>
      <c r="I484" s="96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</row>
    <row r="485">
      <c r="B485" s="95"/>
      <c r="C485" s="95"/>
      <c r="D485" s="95"/>
      <c r="E485" s="95"/>
      <c r="F485" s="95"/>
      <c r="G485" s="95"/>
      <c r="H485" s="95"/>
      <c r="I485" s="96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</row>
    <row r="486">
      <c r="B486" s="95"/>
      <c r="C486" s="95"/>
      <c r="D486" s="95"/>
      <c r="E486" s="95"/>
      <c r="F486" s="95"/>
      <c r="G486" s="95"/>
      <c r="H486" s="95"/>
      <c r="I486" s="96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</row>
    <row r="487">
      <c r="B487" s="95"/>
      <c r="C487" s="95"/>
      <c r="D487" s="95"/>
      <c r="E487" s="95"/>
      <c r="F487" s="95"/>
      <c r="G487" s="95"/>
      <c r="H487" s="95"/>
      <c r="I487" s="96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</row>
    <row r="488">
      <c r="B488" s="95"/>
      <c r="C488" s="95"/>
      <c r="D488" s="95"/>
      <c r="E488" s="95"/>
      <c r="F488" s="95"/>
      <c r="G488" s="95"/>
      <c r="H488" s="95"/>
      <c r="I488" s="96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</row>
    <row r="489">
      <c r="B489" s="95"/>
      <c r="C489" s="95"/>
      <c r="D489" s="95"/>
      <c r="E489" s="95"/>
      <c r="F489" s="95"/>
      <c r="G489" s="95"/>
      <c r="H489" s="95"/>
      <c r="I489" s="96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</row>
    <row r="490">
      <c r="B490" s="95"/>
      <c r="C490" s="95"/>
      <c r="D490" s="95"/>
      <c r="E490" s="95"/>
      <c r="F490" s="95"/>
      <c r="G490" s="95"/>
      <c r="H490" s="95"/>
      <c r="I490" s="96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</row>
    <row r="491">
      <c r="B491" s="95"/>
      <c r="C491" s="95"/>
      <c r="D491" s="95"/>
      <c r="E491" s="95"/>
      <c r="F491" s="95"/>
      <c r="G491" s="95"/>
      <c r="H491" s="95"/>
      <c r="I491" s="96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</row>
    <row r="492">
      <c r="B492" s="95"/>
      <c r="C492" s="95"/>
      <c r="D492" s="95"/>
      <c r="E492" s="95"/>
      <c r="F492" s="95"/>
      <c r="G492" s="95"/>
      <c r="H492" s="95"/>
      <c r="I492" s="96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</row>
    <row r="493">
      <c r="B493" s="95"/>
      <c r="C493" s="95"/>
      <c r="D493" s="95"/>
      <c r="E493" s="95"/>
      <c r="F493" s="95"/>
      <c r="G493" s="95"/>
      <c r="H493" s="95"/>
      <c r="I493" s="96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</row>
    <row r="494">
      <c r="B494" s="95"/>
      <c r="C494" s="95"/>
      <c r="D494" s="95"/>
      <c r="E494" s="95"/>
      <c r="F494" s="95"/>
      <c r="G494" s="95"/>
      <c r="H494" s="95"/>
      <c r="I494" s="96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</row>
    <row r="495">
      <c r="B495" s="95"/>
      <c r="C495" s="95"/>
      <c r="D495" s="95"/>
      <c r="E495" s="95"/>
      <c r="F495" s="95"/>
      <c r="G495" s="95"/>
      <c r="H495" s="95"/>
      <c r="I495" s="96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</row>
    <row r="496">
      <c r="B496" s="95"/>
      <c r="C496" s="95"/>
      <c r="D496" s="95"/>
      <c r="E496" s="95"/>
      <c r="F496" s="95"/>
      <c r="G496" s="95"/>
      <c r="H496" s="95"/>
      <c r="I496" s="96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</row>
    <row r="497">
      <c r="B497" s="95"/>
      <c r="C497" s="95"/>
      <c r="D497" s="95"/>
      <c r="E497" s="95"/>
      <c r="F497" s="95"/>
      <c r="G497" s="95"/>
      <c r="H497" s="95"/>
      <c r="I497" s="96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</row>
    <row r="498">
      <c r="B498" s="95"/>
      <c r="C498" s="95"/>
      <c r="D498" s="95"/>
      <c r="E498" s="95"/>
      <c r="F498" s="95"/>
      <c r="G498" s="95"/>
      <c r="H498" s="95"/>
      <c r="I498" s="96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</row>
    <row r="499">
      <c r="B499" s="95"/>
      <c r="C499" s="95"/>
      <c r="D499" s="95"/>
      <c r="E499" s="95"/>
      <c r="F499" s="95"/>
      <c r="G499" s="95"/>
      <c r="H499" s="95"/>
      <c r="I499" s="96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</row>
    <row r="500">
      <c r="B500" s="95"/>
      <c r="C500" s="95"/>
      <c r="D500" s="95"/>
      <c r="E500" s="95"/>
      <c r="F500" s="95"/>
      <c r="G500" s="95"/>
      <c r="H500" s="95"/>
      <c r="I500" s="96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</row>
    <row r="501">
      <c r="B501" s="95"/>
      <c r="C501" s="95"/>
      <c r="D501" s="95"/>
      <c r="E501" s="95"/>
      <c r="F501" s="95"/>
      <c r="G501" s="95"/>
      <c r="H501" s="95"/>
      <c r="I501" s="96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</row>
    <row r="502">
      <c r="B502" s="95"/>
      <c r="C502" s="95"/>
      <c r="D502" s="95"/>
      <c r="E502" s="95"/>
      <c r="F502" s="95"/>
      <c r="G502" s="95"/>
      <c r="H502" s="95"/>
      <c r="I502" s="96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</row>
    <row r="503">
      <c r="B503" s="95"/>
      <c r="C503" s="95"/>
      <c r="D503" s="95"/>
      <c r="E503" s="95"/>
      <c r="F503" s="95"/>
      <c r="G503" s="95"/>
      <c r="H503" s="95"/>
      <c r="I503" s="96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</row>
    <row r="504">
      <c r="B504" s="95"/>
      <c r="C504" s="95"/>
      <c r="D504" s="95"/>
      <c r="E504" s="95"/>
      <c r="F504" s="95"/>
      <c r="G504" s="95"/>
      <c r="H504" s="95"/>
      <c r="I504" s="96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</row>
    <row r="505">
      <c r="B505" s="95"/>
      <c r="C505" s="95"/>
      <c r="D505" s="95"/>
      <c r="E505" s="95"/>
      <c r="F505" s="95"/>
      <c r="G505" s="95"/>
      <c r="H505" s="95"/>
      <c r="I505" s="96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</row>
    <row r="506">
      <c r="B506" s="95"/>
      <c r="C506" s="95"/>
      <c r="D506" s="95"/>
      <c r="E506" s="95"/>
      <c r="F506" s="95"/>
      <c r="G506" s="95"/>
      <c r="H506" s="95"/>
      <c r="I506" s="96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</row>
    <row r="507">
      <c r="B507" s="95"/>
      <c r="C507" s="95"/>
      <c r="D507" s="95"/>
      <c r="E507" s="95"/>
      <c r="F507" s="95"/>
      <c r="G507" s="95"/>
      <c r="H507" s="95"/>
      <c r="I507" s="96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</row>
    <row r="508">
      <c r="B508" s="95"/>
      <c r="C508" s="95"/>
      <c r="D508" s="95"/>
      <c r="E508" s="95"/>
      <c r="F508" s="95"/>
      <c r="G508" s="95"/>
      <c r="H508" s="95"/>
      <c r="I508" s="96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</row>
    <row r="509">
      <c r="B509" s="95"/>
      <c r="C509" s="95"/>
      <c r="D509" s="95"/>
      <c r="E509" s="95"/>
      <c r="F509" s="95"/>
      <c r="G509" s="95"/>
      <c r="H509" s="95"/>
      <c r="I509" s="96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</row>
    <row r="510">
      <c r="B510" s="95"/>
      <c r="C510" s="95"/>
      <c r="D510" s="95"/>
      <c r="E510" s="95"/>
      <c r="F510" s="95"/>
      <c r="G510" s="95"/>
      <c r="H510" s="95"/>
      <c r="I510" s="96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</row>
    <row r="511">
      <c r="B511" s="95"/>
      <c r="C511" s="95"/>
      <c r="D511" s="95"/>
      <c r="E511" s="95"/>
      <c r="F511" s="95"/>
      <c r="G511" s="95"/>
      <c r="H511" s="95"/>
      <c r="I511" s="96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</row>
    <row r="512">
      <c r="B512" s="95"/>
      <c r="C512" s="95"/>
      <c r="D512" s="95"/>
      <c r="E512" s="95"/>
      <c r="F512" s="95"/>
      <c r="G512" s="95"/>
      <c r="H512" s="95"/>
      <c r="I512" s="96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</row>
    <row r="513">
      <c r="B513" s="95"/>
      <c r="C513" s="95"/>
      <c r="D513" s="95"/>
      <c r="E513" s="95"/>
      <c r="F513" s="95"/>
      <c r="G513" s="95"/>
      <c r="H513" s="95"/>
      <c r="I513" s="96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</row>
    <row r="514">
      <c r="B514" s="95"/>
      <c r="C514" s="95"/>
      <c r="D514" s="95"/>
      <c r="E514" s="95"/>
      <c r="F514" s="95"/>
      <c r="G514" s="95"/>
      <c r="H514" s="95"/>
      <c r="I514" s="96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</row>
    <row r="515">
      <c r="B515" s="95"/>
      <c r="C515" s="95"/>
      <c r="D515" s="95"/>
      <c r="E515" s="95"/>
      <c r="F515" s="95"/>
      <c r="G515" s="95"/>
      <c r="H515" s="95"/>
      <c r="I515" s="96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</row>
    <row r="516">
      <c r="B516" s="95"/>
      <c r="C516" s="95"/>
      <c r="D516" s="95"/>
      <c r="E516" s="95"/>
      <c r="F516" s="95"/>
      <c r="G516" s="95"/>
      <c r="H516" s="95"/>
      <c r="I516" s="96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</row>
    <row r="517">
      <c r="B517" s="95"/>
      <c r="C517" s="95"/>
      <c r="D517" s="95"/>
      <c r="E517" s="95"/>
      <c r="F517" s="95"/>
      <c r="G517" s="95"/>
      <c r="H517" s="95"/>
      <c r="I517" s="96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</row>
    <row r="518">
      <c r="B518" s="95"/>
      <c r="C518" s="95"/>
      <c r="D518" s="95"/>
      <c r="E518" s="95"/>
      <c r="F518" s="95"/>
      <c r="G518" s="95"/>
      <c r="H518" s="95"/>
      <c r="I518" s="96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</row>
    <row r="519">
      <c r="B519" s="95"/>
      <c r="C519" s="95"/>
      <c r="D519" s="95"/>
      <c r="E519" s="95"/>
      <c r="F519" s="95"/>
      <c r="G519" s="95"/>
      <c r="H519" s="95"/>
      <c r="I519" s="96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</row>
    <row r="520">
      <c r="B520" s="95"/>
      <c r="C520" s="95"/>
      <c r="D520" s="95"/>
      <c r="E520" s="95"/>
      <c r="F520" s="95"/>
      <c r="G520" s="95"/>
      <c r="H520" s="95"/>
      <c r="I520" s="96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</row>
    <row r="521">
      <c r="B521" s="95"/>
      <c r="C521" s="95"/>
      <c r="D521" s="95"/>
      <c r="E521" s="95"/>
      <c r="F521" s="95"/>
      <c r="G521" s="95"/>
      <c r="H521" s="95"/>
      <c r="I521" s="96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</row>
    <row r="522">
      <c r="B522" s="95"/>
      <c r="C522" s="95"/>
      <c r="D522" s="95"/>
      <c r="E522" s="95"/>
      <c r="F522" s="95"/>
      <c r="G522" s="95"/>
      <c r="H522" s="95"/>
      <c r="I522" s="96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</row>
    <row r="523">
      <c r="B523" s="95"/>
      <c r="C523" s="95"/>
      <c r="D523" s="95"/>
      <c r="E523" s="95"/>
      <c r="F523" s="95"/>
      <c r="G523" s="95"/>
      <c r="H523" s="95"/>
      <c r="I523" s="96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</row>
    <row r="524">
      <c r="B524" s="95"/>
      <c r="C524" s="95"/>
      <c r="D524" s="95"/>
      <c r="E524" s="95"/>
      <c r="F524" s="95"/>
      <c r="G524" s="95"/>
      <c r="H524" s="95"/>
      <c r="I524" s="96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</row>
    <row r="525">
      <c r="B525" s="95"/>
      <c r="C525" s="95"/>
      <c r="D525" s="95"/>
      <c r="E525" s="95"/>
      <c r="F525" s="95"/>
      <c r="G525" s="95"/>
      <c r="H525" s="95"/>
      <c r="I525" s="96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</row>
    <row r="526">
      <c r="B526" s="95"/>
      <c r="C526" s="95"/>
      <c r="D526" s="95"/>
      <c r="E526" s="95"/>
      <c r="F526" s="95"/>
      <c r="G526" s="95"/>
      <c r="H526" s="95"/>
      <c r="I526" s="96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</row>
    <row r="527">
      <c r="B527" s="95"/>
      <c r="C527" s="95"/>
      <c r="D527" s="95"/>
      <c r="E527" s="95"/>
      <c r="F527" s="95"/>
      <c r="G527" s="95"/>
      <c r="H527" s="95"/>
      <c r="I527" s="96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</row>
    <row r="528">
      <c r="B528" s="95"/>
      <c r="C528" s="95"/>
      <c r="D528" s="95"/>
      <c r="E528" s="95"/>
      <c r="F528" s="95"/>
      <c r="G528" s="95"/>
      <c r="H528" s="95"/>
      <c r="I528" s="96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</row>
    <row r="529">
      <c r="B529" s="95"/>
      <c r="C529" s="95"/>
      <c r="D529" s="95"/>
      <c r="E529" s="95"/>
      <c r="F529" s="95"/>
      <c r="G529" s="95"/>
      <c r="H529" s="95"/>
      <c r="I529" s="96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</row>
    <row r="530">
      <c r="B530" s="95"/>
      <c r="C530" s="95"/>
      <c r="D530" s="95"/>
      <c r="E530" s="95"/>
      <c r="F530" s="95"/>
      <c r="G530" s="95"/>
      <c r="H530" s="95"/>
      <c r="I530" s="96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</row>
    <row r="531">
      <c r="B531" s="95"/>
      <c r="C531" s="95"/>
      <c r="D531" s="95"/>
      <c r="E531" s="95"/>
      <c r="F531" s="95"/>
      <c r="G531" s="95"/>
      <c r="H531" s="95"/>
      <c r="I531" s="96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</row>
    <row r="532">
      <c r="B532" s="95"/>
      <c r="C532" s="95"/>
      <c r="D532" s="95"/>
      <c r="E532" s="95"/>
      <c r="F532" s="95"/>
      <c r="G532" s="95"/>
      <c r="H532" s="95"/>
      <c r="I532" s="96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</row>
    <row r="533">
      <c r="B533" s="95"/>
      <c r="C533" s="95"/>
      <c r="D533" s="95"/>
      <c r="E533" s="95"/>
      <c r="F533" s="95"/>
      <c r="G533" s="95"/>
      <c r="H533" s="95"/>
      <c r="I533" s="96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</row>
    <row r="534">
      <c r="B534" s="95"/>
      <c r="C534" s="95"/>
      <c r="D534" s="95"/>
      <c r="E534" s="95"/>
      <c r="F534" s="95"/>
      <c r="G534" s="95"/>
      <c r="H534" s="95"/>
      <c r="I534" s="96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</row>
    <row r="535">
      <c r="B535" s="95"/>
      <c r="C535" s="95"/>
      <c r="D535" s="95"/>
      <c r="E535" s="95"/>
      <c r="F535" s="95"/>
      <c r="G535" s="95"/>
      <c r="H535" s="95"/>
      <c r="I535" s="96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</row>
    <row r="536">
      <c r="B536" s="95"/>
      <c r="C536" s="95"/>
      <c r="D536" s="95"/>
      <c r="E536" s="95"/>
      <c r="F536" s="95"/>
      <c r="G536" s="95"/>
      <c r="H536" s="95"/>
      <c r="I536" s="96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</row>
    <row r="537">
      <c r="B537" s="95"/>
      <c r="C537" s="95"/>
      <c r="D537" s="95"/>
      <c r="E537" s="95"/>
      <c r="F537" s="95"/>
      <c r="G537" s="95"/>
      <c r="H537" s="95"/>
      <c r="I537" s="96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</row>
    <row r="538">
      <c r="B538" s="95"/>
      <c r="C538" s="95"/>
      <c r="D538" s="95"/>
      <c r="E538" s="95"/>
      <c r="F538" s="95"/>
      <c r="G538" s="95"/>
      <c r="H538" s="95"/>
      <c r="I538" s="96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</row>
    <row r="539">
      <c r="B539" s="95"/>
      <c r="C539" s="95"/>
      <c r="D539" s="95"/>
      <c r="E539" s="95"/>
      <c r="F539" s="95"/>
      <c r="G539" s="95"/>
      <c r="H539" s="95"/>
      <c r="I539" s="96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</row>
    <row r="540">
      <c r="B540" s="95"/>
      <c r="C540" s="95"/>
      <c r="D540" s="95"/>
      <c r="E540" s="95"/>
      <c r="F540" s="95"/>
      <c r="G540" s="95"/>
      <c r="H540" s="95"/>
      <c r="I540" s="96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</row>
    <row r="541">
      <c r="B541" s="95"/>
      <c r="C541" s="95"/>
      <c r="D541" s="95"/>
      <c r="E541" s="95"/>
      <c r="F541" s="95"/>
      <c r="G541" s="95"/>
      <c r="H541" s="95"/>
      <c r="I541" s="96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</row>
    <row r="542">
      <c r="B542" s="95"/>
      <c r="C542" s="95"/>
      <c r="D542" s="95"/>
      <c r="E542" s="95"/>
      <c r="F542" s="95"/>
      <c r="G542" s="95"/>
      <c r="H542" s="95"/>
      <c r="I542" s="96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</row>
    <row r="543">
      <c r="B543" s="95"/>
      <c r="C543" s="95"/>
      <c r="D543" s="95"/>
      <c r="E543" s="95"/>
      <c r="F543" s="95"/>
      <c r="G543" s="95"/>
      <c r="H543" s="95"/>
      <c r="I543" s="96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</row>
    <row r="544">
      <c r="B544" s="95"/>
      <c r="C544" s="95"/>
      <c r="D544" s="95"/>
      <c r="E544" s="95"/>
      <c r="F544" s="95"/>
      <c r="G544" s="95"/>
      <c r="H544" s="95"/>
      <c r="I544" s="96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</row>
    <row r="545">
      <c r="B545" s="95"/>
      <c r="C545" s="95"/>
      <c r="D545" s="95"/>
      <c r="E545" s="95"/>
      <c r="F545" s="95"/>
      <c r="G545" s="95"/>
      <c r="H545" s="95"/>
      <c r="I545" s="96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  <c r="AT545" s="95"/>
      <c r="AU545" s="95"/>
      <c r="AV545" s="95"/>
      <c r="AW545" s="95"/>
      <c r="AX545" s="95"/>
      <c r="AY545" s="95"/>
      <c r="AZ545" s="95"/>
      <c r="BA545" s="95"/>
      <c r="BB545" s="95"/>
      <c r="BC545" s="95"/>
      <c r="BD545" s="95"/>
    </row>
    <row r="546">
      <c r="B546" s="95"/>
      <c r="C546" s="95"/>
      <c r="D546" s="95"/>
      <c r="E546" s="95"/>
      <c r="F546" s="95"/>
      <c r="G546" s="95"/>
      <c r="H546" s="95"/>
      <c r="I546" s="96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95"/>
      <c r="AX546" s="95"/>
      <c r="AY546" s="95"/>
      <c r="AZ546" s="95"/>
      <c r="BA546" s="95"/>
      <c r="BB546" s="95"/>
      <c r="BC546" s="95"/>
      <c r="BD546" s="95"/>
    </row>
    <row r="547">
      <c r="B547" s="95"/>
      <c r="C547" s="95"/>
      <c r="D547" s="95"/>
      <c r="E547" s="95"/>
      <c r="F547" s="95"/>
      <c r="G547" s="95"/>
      <c r="H547" s="95"/>
      <c r="I547" s="96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5"/>
      <c r="AQ547" s="95"/>
      <c r="AR547" s="95"/>
      <c r="AS547" s="95"/>
      <c r="AT547" s="95"/>
      <c r="AU547" s="95"/>
      <c r="AV547" s="95"/>
      <c r="AW547" s="95"/>
      <c r="AX547" s="95"/>
      <c r="AY547" s="95"/>
      <c r="AZ547" s="95"/>
      <c r="BA547" s="95"/>
      <c r="BB547" s="95"/>
      <c r="BC547" s="95"/>
      <c r="BD547" s="95"/>
    </row>
    <row r="548">
      <c r="B548" s="95"/>
      <c r="C548" s="95"/>
      <c r="D548" s="95"/>
      <c r="E548" s="95"/>
      <c r="F548" s="95"/>
      <c r="G548" s="95"/>
      <c r="H548" s="95"/>
      <c r="I548" s="96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5"/>
      <c r="AQ548" s="95"/>
      <c r="AR548" s="95"/>
      <c r="AS548" s="95"/>
      <c r="AT548" s="95"/>
      <c r="AU548" s="95"/>
      <c r="AV548" s="95"/>
      <c r="AW548" s="95"/>
      <c r="AX548" s="95"/>
      <c r="AY548" s="95"/>
      <c r="AZ548" s="95"/>
      <c r="BA548" s="95"/>
      <c r="BB548" s="95"/>
      <c r="BC548" s="95"/>
      <c r="BD548" s="95"/>
    </row>
    <row r="549">
      <c r="B549" s="95"/>
      <c r="C549" s="95"/>
      <c r="D549" s="95"/>
      <c r="E549" s="95"/>
      <c r="F549" s="95"/>
      <c r="G549" s="95"/>
      <c r="H549" s="95"/>
      <c r="I549" s="96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5"/>
      <c r="AQ549" s="95"/>
      <c r="AR549" s="95"/>
      <c r="AS549" s="95"/>
      <c r="AT549" s="95"/>
      <c r="AU549" s="95"/>
      <c r="AV549" s="95"/>
      <c r="AW549" s="95"/>
      <c r="AX549" s="95"/>
      <c r="AY549" s="95"/>
      <c r="AZ549" s="95"/>
      <c r="BA549" s="95"/>
      <c r="BB549" s="95"/>
      <c r="BC549" s="95"/>
      <c r="BD549" s="95"/>
    </row>
    <row r="550">
      <c r="B550" s="95"/>
      <c r="C550" s="95"/>
      <c r="D550" s="95"/>
      <c r="E550" s="95"/>
      <c r="F550" s="95"/>
      <c r="G550" s="95"/>
      <c r="H550" s="95"/>
      <c r="I550" s="96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5"/>
      <c r="AQ550" s="95"/>
      <c r="AR550" s="95"/>
      <c r="AS550" s="95"/>
      <c r="AT550" s="95"/>
      <c r="AU550" s="95"/>
      <c r="AV550" s="95"/>
      <c r="AW550" s="95"/>
      <c r="AX550" s="95"/>
      <c r="AY550" s="95"/>
      <c r="AZ550" s="95"/>
      <c r="BA550" s="95"/>
      <c r="BB550" s="95"/>
      <c r="BC550" s="95"/>
      <c r="BD550" s="95"/>
    </row>
    <row r="551">
      <c r="B551" s="95"/>
      <c r="C551" s="95"/>
      <c r="D551" s="95"/>
      <c r="E551" s="95"/>
      <c r="F551" s="95"/>
      <c r="G551" s="95"/>
      <c r="H551" s="95"/>
      <c r="I551" s="96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  <c r="AT551" s="95"/>
      <c r="AU551" s="95"/>
      <c r="AV551" s="95"/>
      <c r="AW551" s="95"/>
      <c r="AX551" s="95"/>
      <c r="AY551" s="95"/>
      <c r="AZ551" s="95"/>
      <c r="BA551" s="95"/>
      <c r="BB551" s="95"/>
      <c r="BC551" s="95"/>
      <c r="BD551" s="95"/>
    </row>
    <row r="552">
      <c r="B552" s="95"/>
      <c r="C552" s="95"/>
      <c r="D552" s="95"/>
      <c r="E552" s="95"/>
      <c r="F552" s="95"/>
      <c r="G552" s="95"/>
      <c r="H552" s="95"/>
      <c r="I552" s="96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95"/>
      <c r="AX552" s="95"/>
      <c r="AY552" s="95"/>
      <c r="AZ552" s="95"/>
      <c r="BA552" s="95"/>
      <c r="BB552" s="95"/>
      <c r="BC552" s="95"/>
      <c r="BD552" s="95"/>
    </row>
    <row r="553">
      <c r="B553" s="95"/>
      <c r="C553" s="95"/>
      <c r="D553" s="95"/>
      <c r="E553" s="95"/>
      <c r="F553" s="95"/>
      <c r="G553" s="95"/>
      <c r="H553" s="95"/>
      <c r="I553" s="96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5"/>
      <c r="AQ553" s="95"/>
      <c r="AR553" s="95"/>
      <c r="AS553" s="95"/>
      <c r="AT553" s="95"/>
      <c r="AU553" s="95"/>
      <c r="AV553" s="95"/>
      <c r="AW553" s="95"/>
      <c r="AX553" s="95"/>
      <c r="AY553" s="95"/>
      <c r="AZ553" s="95"/>
      <c r="BA553" s="95"/>
      <c r="BB553" s="95"/>
      <c r="BC553" s="95"/>
      <c r="BD553" s="95"/>
    </row>
    <row r="554">
      <c r="B554" s="95"/>
      <c r="C554" s="95"/>
      <c r="D554" s="95"/>
      <c r="E554" s="95"/>
      <c r="F554" s="95"/>
      <c r="G554" s="95"/>
      <c r="H554" s="95"/>
      <c r="I554" s="96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  <c r="AT554" s="95"/>
      <c r="AU554" s="95"/>
      <c r="AV554" s="95"/>
      <c r="AW554" s="95"/>
      <c r="AX554" s="95"/>
      <c r="AY554" s="95"/>
      <c r="AZ554" s="95"/>
      <c r="BA554" s="95"/>
      <c r="BB554" s="95"/>
      <c r="BC554" s="95"/>
      <c r="BD554" s="95"/>
    </row>
    <row r="555">
      <c r="B555" s="95"/>
      <c r="C555" s="95"/>
      <c r="D555" s="95"/>
      <c r="E555" s="95"/>
      <c r="F555" s="95"/>
      <c r="G555" s="95"/>
      <c r="H555" s="95"/>
      <c r="I555" s="96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  <c r="AT555" s="95"/>
      <c r="AU555" s="95"/>
      <c r="AV555" s="95"/>
      <c r="AW555" s="95"/>
      <c r="AX555" s="95"/>
      <c r="AY555" s="95"/>
      <c r="AZ555" s="95"/>
      <c r="BA555" s="95"/>
      <c r="BB555" s="95"/>
      <c r="BC555" s="95"/>
      <c r="BD555" s="95"/>
    </row>
    <row r="556">
      <c r="B556" s="95"/>
      <c r="C556" s="95"/>
      <c r="D556" s="95"/>
      <c r="E556" s="95"/>
      <c r="F556" s="95"/>
      <c r="G556" s="95"/>
      <c r="H556" s="95"/>
      <c r="I556" s="96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  <c r="AT556" s="95"/>
      <c r="AU556" s="95"/>
      <c r="AV556" s="95"/>
      <c r="AW556" s="95"/>
      <c r="AX556" s="95"/>
      <c r="AY556" s="95"/>
      <c r="AZ556" s="95"/>
      <c r="BA556" s="95"/>
      <c r="BB556" s="95"/>
      <c r="BC556" s="95"/>
      <c r="BD556" s="95"/>
    </row>
    <row r="557">
      <c r="B557" s="95"/>
      <c r="C557" s="95"/>
      <c r="D557" s="95"/>
      <c r="E557" s="95"/>
      <c r="F557" s="95"/>
      <c r="G557" s="95"/>
      <c r="H557" s="95"/>
      <c r="I557" s="96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5"/>
      <c r="AQ557" s="95"/>
      <c r="AR557" s="95"/>
      <c r="AS557" s="95"/>
      <c r="AT557" s="95"/>
      <c r="AU557" s="95"/>
      <c r="AV557" s="95"/>
      <c r="AW557" s="95"/>
      <c r="AX557" s="95"/>
      <c r="AY557" s="95"/>
      <c r="AZ557" s="95"/>
      <c r="BA557" s="95"/>
      <c r="BB557" s="95"/>
      <c r="BC557" s="95"/>
      <c r="BD557" s="95"/>
    </row>
    <row r="558">
      <c r="B558" s="95"/>
      <c r="C558" s="95"/>
      <c r="D558" s="95"/>
      <c r="E558" s="95"/>
      <c r="F558" s="95"/>
      <c r="G558" s="95"/>
      <c r="H558" s="95"/>
      <c r="I558" s="96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95"/>
      <c r="AX558" s="95"/>
      <c r="AY558" s="95"/>
      <c r="AZ558" s="95"/>
      <c r="BA558" s="95"/>
      <c r="BB558" s="95"/>
      <c r="BC558" s="95"/>
      <c r="BD558" s="95"/>
    </row>
    <row r="559">
      <c r="B559" s="95"/>
      <c r="C559" s="95"/>
      <c r="D559" s="95"/>
      <c r="E559" s="95"/>
      <c r="F559" s="95"/>
      <c r="G559" s="95"/>
      <c r="H559" s="95"/>
      <c r="I559" s="96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  <c r="AT559" s="95"/>
      <c r="AU559" s="95"/>
      <c r="AV559" s="95"/>
      <c r="AW559" s="95"/>
      <c r="AX559" s="95"/>
      <c r="AY559" s="95"/>
      <c r="AZ559" s="95"/>
      <c r="BA559" s="95"/>
      <c r="BB559" s="95"/>
      <c r="BC559" s="95"/>
      <c r="BD559" s="95"/>
    </row>
    <row r="560">
      <c r="B560" s="95"/>
      <c r="C560" s="95"/>
      <c r="D560" s="95"/>
      <c r="E560" s="95"/>
      <c r="F560" s="95"/>
      <c r="G560" s="95"/>
      <c r="H560" s="95"/>
      <c r="I560" s="96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5"/>
      <c r="AQ560" s="95"/>
      <c r="AR560" s="95"/>
      <c r="AS560" s="95"/>
      <c r="AT560" s="95"/>
      <c r="AU560" s="95"/>
      <c r="AV560" s="95"/>
      <c r="AW560" s="95"/>
      <c r="AX560" s="95"/>
      <c r="AY560" s="95"/>
      <c r="AZ560" s="95"/>
      <c r="BA560" s="95"/>
      <c r="BB560" s="95"/>
      <c r="BC560" s="95"/>
      <c r="BD560" s="95"/>
    </row>
    <row r="561">
      <c r="B561" s="95"/>
      <c r="C561" s="95"/>
      <c r="D561" s="95"/>
      <c r="E561" s="95"/>
      <c r="F561" s="95"/>
      <c r="G561" s="95"/>
      <c r="H561" s="95"/>
      <c r="I561" s="96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5"/>
      <c r="AQ561" s="95"/>
      <c r="AR561" s="95"/>
      <c r="AS561" s="95"/>
      <c r="AT561" s="95"/>
      <c r="AU561" s="95"/>
      <c r="AV561" s="95"/>
      <c r="AW561" s="95"/>
      <c r="AX561" s="95"/>
      <c r="AY561" s="95"/>
      <c r="AZ561" s="95"/>
      <c r="BA561" s="95"/>
      <c r="BB561" s="95"/>
      <c r="BC561" s="95"/>
      <c r="BD561" s="95"/>
    </row>
    <row r="562">
      <c r="B562" s="95"/>
      <c r="C562" s="95"/>
      <c r="D562" s="95"/>
      <c r="E562" s="95"/>
      <c r="F562" s="95"/>
      <c r="G562" s="95"/>
      <c r="H562" s="95"/>
      <c r="I562" s="96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5"/>
      <c r="AQ562" s="95"/>
      <c r="AR562" s="95"/>
      <c r="AS562" s="95"/>
      <c r="AT562" s="95"/>
      <c r="AU562" s="95"/>
      <c r="AV562" s="95"/>
      <c r="AW562" s="95"/>
      <c r="AX562" s="95"/>
      <c r="AY562" s="95"/>
      <c r="AZ562" s="95"/>
      <c r="BA562" s="95"/>
      <c r="BB562" s="95"/>
      <c r="BC562" s="95"/>
      <c r="BD562" s="95"/>
    </row>
    <row r="563">
      <c r="B563" s="95"/>
      <c r="C563" s="95"/>
      <c r="D563" s="95"/>
      <c r="E563" s="95"/>
      <c r="F563" s="95"/>
      <c r="G563" s="95"/>
      <c r="H563" s="95"/>
      <c r="I563" s="96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  <c r="AN563" s="95"/>
      <c r="AO563" s="95"/>
      <c r="AP563" s="95"/>
      <c r="AQ563" s="95"/>
      <c r="AR563" s="95"/>
      <c r="AS563" s="95"/>
      <c r="AT563" s="95"/>
      <c r="AU563" s="95"/>
      <c r="AV563" s="95"/>
      <c r="AW563" s="95"/>
      <c r="AX563" s="95"/>
      <c r="AY563" s="95"/>
      <c r="AZ563" s="95"/>
      <c r="BA563" s="95"/>
      <c r="BB563" s="95"/>
      <c r="BC563" s="95"/>
      <c r="BD563" s="95"/>
    </row>
    <row r="564">
      <c r="B564" s="95"/>
      <c r="C564" s="95"/>
      <c r="D564" s="95"/>
      <c r="E564" s="95"/>
      <c r="F564" s="95"/>
      <c r="G564" s="95"/>
      <c r="H564" s="95"/>
      <c r="I564" s="96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  <c r="AN564" s="95"/>
      <c r="AO564" s="95"/>
      <c r="AP564" s="95"/>
      <c r="AQ564" s="95"/>
      <c r="AR564" s="95"/>
      <c r="AS564" s="95"/>
      <c r="AT564" s="95"/>
      <c r="AU564" s="95"/>
      <c r="AV564" s="95"/>
      <c r="AW564" s="95"/>
      <c r="AX564" s="95"/>
      <c r="AY564" s="95"/>
      <c r="AZ564" s="95"/>
      <c r="BA564" s="95"/>
      <c r="BB564" s="95"/>
      <c r="BC564" s="95"/>
      <c r="BD564" s="95"/>
    </row>
    <row r="565">
      <c r="B565" s="95"/>
      <c r="C565" s="95"/>
      <c r="D565" s="95"/>
      <c r="E565" s="95"/>
      <c r="F565" s="95"/>
      <c r="G565" s="95"/>
      <c r="H565" s="95"/>
      <c r="I565" s="96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  <c r="AN565" s="95"/>
      <c r="AO565" s="95"/>
      <c r="AP565" s="95"/>
      <c r="AQ565" s="95"/>
      <c r="AR565" s="95"/>
      <c r="AS565" s="95"/>
      <c r="AT565" s="95"/>
      <c r="AU565" s="95"/>
      <c r="AV565" s="95"/>
      <c r="AW565" s="95"/>
      <c r="AX565" s="95"/>
      <c r="AY565" s="95"/>
      <c r="AZ565" s="95"/>
      <c r="BA565" s="95"/>
      <c r="BB565" s="95"/>
      <c r="BC565" s="95"/>
      <c r="BD565" s="95"/>
    </row>
    <row r="566">
      <c r="B566" s="95"/>
      <c r="C566" s="95"/>
      <c r="D566" s="95"/>
      <c r="E566" s="95"/>
      <c r="F566" s="95"/>
      <c r="G566" s="95"/>
      <c r="H566" s="95"/>
      <c r="I566" s="96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  <c r="AN566" s="95"/>
      <c r="AO566" s="95"/>
      <c r="AP566" s="95"/>
      <c r="AQ566" s="95"/>
      <c r="AR566" s="95"/>
      <c r="AS566" s="95"/>
      <c r="AT566" s="95"/>
      <c r="AU566" s="95"/>
      <c r="AV566" s="95"/>
      <c r="AW566" s="95"/>
      <c r="AX566" s="95"/>
      <c r="AY566" s="95"/>
      <c r="AZ566" s="95"/>
      <c r="BA566" s="95"/>
      <c r="BB566" s="95"/>
      <c r="BC566" s="95"/>
      <c r="BD566" s="95"/>
    </row>
    <row r="567">
      <c r="B567" s="95"/>
      <c r="C567" s="95"/>
      <c r="D567" s="95"/>
      <c r="E567" s="95"/>
      <c r="F567" s="95"/>
      <c r="G567" s="95"/>
      <c r="H567" s="95"/>
      <c r="I567" s="96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  <c r="AN567" s="95"/>
      <c r="AO567" s="95"/>
      <c r="AP567" s="95"/>
      <c r="AQ567" s="95"/>
      <c r="AR567" s="95"/>
      <c r="AS567" s="95"/>
      <c r="AT567" s="95"/>
      <c r="AU567" s="95"/>
      <c r="AV567" s="95"/>
      <c r="AW567" s="95"/>
      <c r="AX567" s="95"/>
      <c r="AY567" s="95"/>
      <c r="AZ567" s="95"/>
      <c r="BA567" s="95"/>
      <c r="BB567" s="95"/>
      <c r="BC567" s="95"/>
      <c r="BD567" s="95"/>
    </row>
    <row r="568">
      <c r="B568" s="95"/>
      <c r="C568" s="95"/>
      <c r="D568" s="95"/>
      <c r="E568" s="95"/>
      <c r="F568" s="95"/>
      <c r="G568" s="95"/>
      <c r="H568" s="95"/>
      <c r="I568" s="96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  <c r="AN568" s="95"/>
      <c r="AO568" s="95"/>
      <c r="AP568" s="95"/>
      <c r="AQ568" s="95"/>
      <c r="AR568" s="95"/>
      <c r="AS568" s="95"/>
      <c r="AT568" s="95"/>
      <c r="AU568" s="95"/>
      <c r="AV568" s="95"/>
      <c r="AW568" s="95"/>
      <c r="AX568" s="95"/>
      <c r="AY568" s="95"/>
      <c r="AZ568" s="95"/>
      <c r="BA568" s="95"/>
      <c r="BB568" s="95"/>
      <c r="BC568" s="95"/>
      <c r="BD568" s="95"/>
    </row>
    <row r="569">
      <c r="B569" s="95"/>
      <c r="C569" s="95"/>
      <c r="D569" s="95"/>
      <c r="E569" s="95"/>
      <c r="F569" s="95"/>
      <c r="G569" s="95"/>
      <c r="H569" s="95"/>
      <c r="I569" s="96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  <c r="AN569" s="95"/>
      <c r="AO569" s="95"/>
      <c r="AP569" s="95"/>
      <c r="AQ569" s="95"/>
      <c r="AR569" s="95"/>
      <c r="AS569" s="95"/>
      <c r="AT569" s="95"/>
      <c r="AU569" s="95"/>
      <c r="AV569" s="95"/>
      <c r="AW569" s="95"/>
      <c r="AX569" s="95"/>
      <c r="AY569" s="95"/>
      <c r="AZ569" s="95"/>
      <c r="BA569" s="95"/>
      <c r="BB569" s="95"/>
      <c r="BC569" s="95"/>
      <c r="BD569" s="95"/>
    </row>
    <row r="570">
      <c r="B570" s="95"/>
      <c r="C570" s="95"/>
      <c r="D570" s="95"/>
      <c r="E570" s="95"/>
      <c r="F570" s="95"/>
      <c r="G570" s="95"/>
      <c r="H570" s="95"/>
      <c r="I570" s="96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  <c r="AN570" s="95"/>
      <c r="AO570" s="95"/>
      <c r="AP570" s="95"/>
      <c r="AQ570" s="95"/>
      <c r="AR570" s="95"/>
      <c r="AS570" s="95"/>
      <c r="AT570" s="95"/>
      <c r="AU570" s="95"/>
      <c r="AV570" s="95"/>
      <c r="AW570" s="95"/>
      <c r="AX570" s="95"/>
      <c r="AY570" s="95"/>
      <c r="AZ570" s="95"/>
      <c r="BA570" s="95"/>
      <c r="BB570" s="95"/>
      <c r="BC570" s="95"/>
      <c r="BD570" s="95"/>
    </row>
    <row r="571">
      <c r="B571" s="95"/>
      <c r="C571" s="95"/>
      <c r="D571" s="95"/>
      <c r="E571" s="95"/>
      <c r="F571" s="95"/>
      <c r="G571" s="95"/>
      <c r="H571" s="95"/>
      <c r="I571" s="96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  <c r="AN571" s="95"/>
      <c r="AO571" s="95"/>
      <c r="AP571" s="95"/>
      <c r="AQ571" s="95"/>
      <c r="AR571" s="95"/>
      <c r="AS571" s="95"/>
      <c r="AT571" s="95"/>
      <c r="AU571" s="95"/>
      <c r="AV571" s="95"/>
      <c r="AW571" s="95"/>
      <c r="AX571" s="95"/>
      <c r="AY571" s="95"/>
      <c r="AZ571" s="95"/>
      <c r="BA571" s="95"/>
      <c r="BB571" s="95"/>
      <c r="BC571" s="95"/>
      <c r="BD571" s="95"/>
    </row>
    <row r="572">
      <c r="B572" s="95"/>
      <c r="C572" s="95"/>
      <c r="D572" s="95"/>
      <c r="E572" s="95"/>
      <c r="F572" s="95"/>
      <c r="G572" s="95"/>
      <c r="H572" s="95"/>
      <c r="I572" s="96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  <c r="AN572" s="95"/>
      <c r="AO572" s="95"/>
      <c r="AP572" s="95"/>
      <c r="AQ572" s="95"/>
      <c r="AR572" s="95"/>
      <c r="AS572" s="95"/>
      <c r="AT572" s="95"/>
      <c r="AU572" s="95"/>
      <c r="AV572" s="95"/>
      <c r="AW572" s="95"/>
      <c r="AX572" s="95"/>
      <c r="AY572" s="95"/>
      <c r="AZ572" s="95"/>
      <c r="BA572" s="95"/>
      <c r="BB572" s="95"/>
      <c r="BC572" s="95"/>
      <c r="BD572" s="95"/>
    </row>
    <row r="573">
      <c r="B573" s="95"/>
      <c r="C573" s="95"/>
      <c r="D573" s="95"/>
      <c r="E573" s="95"/>
      <c r="F573" s="95"/>
      <c r="G573" s="95"/>
      <c r="H573" s="95"/>
      <c r="I573" s="96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  <c r="AN573" s="95"/>
      <c r="AO573" s="95"/>
      <c r="AP573" s="95"/>
      <c r="AQ573" s="95"/>
      <c r="AR573" s="95"/>
      <c r="AS573" s="95"/>
      <c r="AT573" s="95"/>
      <c r="AU573" s="95"/>
      <c r="AV573" s="95"/>
      <c r="AW573" s="95"/>
      <c r="AX573" s="95"/>
      <c r="AY573" s="95"/>
      <c r="AZ573" s="95"/>
      <c r="BA573" s="95"/>
      <c r="BB573" s="95"/>
      <c r="BC573" s="95"/>
      <c r="BD573" s="95"/>
    </row>
    <row r="574">
      <c r="B574" s="95"/>
      <c r="C574" s="95"/>
      <c r="D574" s="95"/>
      <c r="E574" s="95"/>
      <c r="F574" s="95"/>
      <c r="G574" s="95"/>
      <c r="H574" s="95"/>
      <c r="I574" s="96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  <c r="AN574" s="95"/>
      <c r="AO574" s="95"/>
      <c r="AP574" s="95"/>
      <c r="AQ574" s="95"/>
      <c r="AR574" s="95"/>
      <c r="AS574" s="95"/>
      <c r="AT574" s="95"/>
      <c r="AU574" s="95"/>
      <c r="AV574" s="95"/>
      <c r="AW574" s="95"/>
      <c r="AX574" s="95"/>
      <c r="AY574" s="95"/>
      <c r="AZ574" s="95"/>
      <c r="BA574" s="95"/>
      <c r="BB574" s="95"/>
      <c r="BC574" s="95"/>
      <c r="BD574" s="95"/>
    </row>
    <row r="575">
      <c r="B575" s="95"/>
      <c r="C575" s="95"/>
      <c r="D575" s="95"/>
      <c r="E575" s="95"/>
      <c r="F575" s="95"/>
      <c r="G575" s="95"/>
      <c r="H575" s="95"/>
      <c r="I575" s="96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  <c r="AN575" s="95"/>
      <c r="AO575" s="95"/>
      <c r="AP575" s="95"/>
      <c r="AQ575" s="95"/>
      <c r="AR575" s="95"/>
      <c r="AS575" s="95"/>
      <c r="AT575" s="95"/>
      <c r="AU575" s="95"/>
      <c r="AV575" s="95"/>
      <c r="AW575" s="95"/>
      <c r="AX575" s="95"/>
      <c r="AY575" s="95"/>
      <c r="AZ575" s="95"/>
      <c r="BA575" s="95"/>
      <c r="BB575" s="95"/>
      <c r="BC575" s="95"/>
      <c r="BD575" s="95"/>
    </row>
    <row r="576">
      <c r="B576" s="95"/>
      <c r="C576" s="95"/>
      <c r="D576" s="95"/>
      <c r="E576" s="95"/>
      <c r="F576" s="95"/>
      <c r="G576" s="95"/>
      <c r="H576" s="95"/>
      <c r="I576" s="96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  <c r="AN576" s="95"/>
      <c r="AO576" s="95"/>
      <c r="AP576" s="95"/>
      <c r="AQ576" s="95"/>
      <c r="AR576" s="95"/>
      <c r="AS576" s="95"/>
      <c r="AT576" s="95"/>
      <c r="AU576" s="95"/>
      <c r="AV576" s="95"/>
      <c r="AW576" s="95"/>
      <c r="AX576" s="95"/>
      <c r="AY576" s="95"/>
      <c r="AZ576" s="95"/>
      <c r="BA576" s="95"/>
      <c r="BB576" s="95"/>
      <c r="BC576" s="95"/>
      <c r="BD576" s="95"/>
    </row>
    <row r="577">
      <c r="B577" s="95"/>
      <c r="C577" s="95"/>
      <c r="D577" s="95"/>
      <c r="E577" s="95"/>
      <c r="F577" s="95"/>
      <c r="G577" s="95"/>
      <c r="H577" s="95"/>
      <c r="I577" s="96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  <c r="AN577" s="95"/>
      <c r="AO577" s="95"/>
      <c r="AP577" s="95"/>
      <c r="AQ577" s="95"/>
      <c r="AR577" s="95"/>
      <c r="AS577" s="95"/>
      <c r="AT577" s="95"/>
      <c r="AU577" s="95"/>
      <c r="AV577" s="95"/>
      <c r="AW577" s="95"/>
      <c r="AX577" s="95"/>
      <c r="AY577" s="95"/>
      <c r="AZ577" s="95"/>
      <c r="BA577" s="95"/>
      <c r="BB577" s="95"/>
      <c r="BC577" s="95"/>
      <c r="BD577" s="95"/>
    </row>
    <row r="578">
      <c r="B578" s="95"/>
      <c r="C578" s="95"/>
      <c r="D578" s="95"/>
      <c r="E578" s="95"/>
      <c r="F578" s="95"/>
      <c r="G578" s="95"/>
      <c r="H578" s="95"/>
      <c r="I578" s="96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  <c r="AN578" s="95"/>
      <c r="AO578" s="95"/>
      <c r="AP578" s="95"/>
      <c r="AQ578" s="95"/>
      <c r="AR578" s="95"/>
      <c r="AS578" s="95"/>
      <c r="AT578" s="95"/>
      <c r="AU578" s="95"/>
      <c r="AV578" s="95"/>
      <c r="AW578" s="95"/>
      <c r="AX578" s="95"/>
      <c r="AY578" s="95"/>
      <c r="AZ578" s="95"/>
      <c r="BA578" s="95"/>
      <c r="BB578" s="95"/>
      <c r="BC578" s="95"/>
      <c r="BD578" s="95"/>
    </row>
    <row r="579">
      <c r="B579" s="95"/>
      <c r="C579" s="95"/>
      <c r="D579" s="95"/>
      <c r="E579" s="95"/>
      <c r="F579" s="95"/>
      <c r="G579" s="95"/>
      <c r="H579" s="95"/>
      <c r="I579" s="96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  <c r="AN579" s="95"/>
      <c r="AO579" s="95"/>
      <c r="AP579" s="95"/>
      <c r="AQ579" s="95"/>
      <c r="AR579" s="95"/>
      <c r="AS579" s="95"/>
      <c r="AT579" s="95"/>
      <c r="AU579" s="95"/>
      <c r="AV579" s="95"/>
      <c r="AW579" s="95"/>
      <c r="AX579" s="95"/>
      <c r="AY579" s="95"/>
      <c r="AZ579" s="95"/>
      <c r="BA579" s="95"/>
      <c r="BB579" s="95"/>
      <c r="BC579" s="95"/>
      <c r="BD579" s="95"/>
    </row>
    <row r="580">
      <c r="B580" s="95"/>
      <c r="C580" s="95"/>
      <c r="D580" s="95"/>
      <c r="E580" s="95"/>
      <c r="F580" s="95"/>
      <c r="G580" s="95"/>
      <c r="H580" s="95"/>
      <c r="I580" s="96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  <c r="AN580" s="95"/>
      <c r="AO580" s="95"/>
      <c r="AP580" s="95"/>
      <c r="AQ580" s="95"/>
      <c r="AR580" s="95"/>
      <c r="AS580" s="95"/>
      <c r="AT580" s="95"/>
      <c r="AU580" s="95"/>
      <c r="AV580" s="95"/>
      <c r="AW580" s="95"/>
      <c r="AX580" s="95"/>
      <c r="AY580" s="95"/>
      <c r="AZ580" s="95"/>
      <c r="BA580" s="95"/>
      <c r="BB580" s="95"/>
      <c r="BC580" s="95"/>
      <c r="BD580" s="95"/>
    </row>
    <row r="581">
      <c r="B581" s="95"/>
      <c r="C581" s="95"/>
      <c r="D581" s="95"/>
      <c r="E581" s="95"/>
      <c r="F581" s="95"/>
      <c r="G581" s="95"/>
      <c r="H581" s="95"/>
      <c r="I581" s="96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  <c r="AN581" s="95"/>
      <c r="AO581" s="95"/>
      <c r="AP581" s="95"/>
      <c r="AQ581" s="95"/>
      <c r="AR581" s="95"/>
      <c r="AS581" s="95"/>
      <c r="AT581" s="95"/>
      <c r="AU581" s="95"/>
      <c r="AV581" s="95"/>
      <c r="AW581" s="95"/>
      <c r="AX581" s="95"/>
      <c r="AY581" s="95"/>
      <c r="AZ581" s="95"/>
      <c r="BA581" s="95"/>
      <c r="BB581" s="95"/>
      <c r="BC581" s="95"/>
      <c r="BD581" s="95"/>
    </row>
    <row r="582">
      <c r="B582" s="95"/>
      <c r="C582" s="95"/>
      <c r="D582" s="95"/>
      <c r="E582" s="95"/>
      <c r="F582" s="95"/>
      <c r="G582" s="95"/>
      <c r="H582" s="95"/>
      <c r="I582" s="96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  <c r="AN582" s="95"/>
      <c r="AO582" s="95"/>
      <c r="AP582" s="95"/>
      <c r="AQ582" s="95"/>
      <c r="AR582" s="95"/>
      <c r="AS582" s="95"/>
      <c r="AT582" s="95"/>
      <c r="AU582" s="95"/>
      <c r="AV582" s="95"/>
      <c r="AW582" s="95"/>
      <c r="AX582" s="95"/>
      <c r="AY582" s="95"/>
      <c r="AZ582" s="95"/>
      <c r="BA582" s="95"/>
      <c r="BB582" s="95"/>
      <c r="BC582" s="95"/>
      <c r="BD582" s="95"/>
    </row>
    <row r="583">
      <c r="B583" s="95"/>
      <c r="C583" s="95"/>
      <c r="D583" s="95"/>
      <c r="E583" s="95"/>
      <c r="F583" s="95"/>
      <c r="G583" s="95"/>
      <c r="H583" s="95"/>
      <c r="I583" s="96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  <c r="AN583" s="95"/>
      <c r="AO583" s="95"/>
      <c r="AP583" s="95"/>
      <c r="AQ583" s="95"/>
      <c r="AR583" s="95"/>
      <c r="AS583" s="95"/>
      <c r="AT583" s="95"/>
      <c r="AU583" s="95"/>
      <c r="AV583" s="95"/>
      <c r="AW583" s="95"/>
      <c r="AX583" s="95"/>
      <c r="AY583" s="95"/>
      <c r="AZ583" s="95"/>
      <c r="BA583" s="95"/>
      <c r="BB583" s="95"/>
      <c r="BC583" s="95"/>
      <c r="BD583" s="95"/>
    </row>
    <row r="584">
      <c r="B584" s="95"/>
      <c r="C584" s="95"/>
      <c r="D584" s="95"/>
      <c r="E584" s="95"/>
      <c r="F584" s="95"/>
      <c r="G584" s="95"/>
      <c r="H584" s="95"/>
      <c r="I584" s="96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  <c r="AN584" s="95"/>
      <c r="AO584" s="95"/>
      <c r="AP584" s="95"/>
      <c r="AQ584" s="95"/>
      <c r="AR584" s="95"/>
      <c r="AS584" s="95"/>
      <c r="AT584" s="95"/>
      <c r="AU584" s="95"/>
      <c r="AV584" s="95"/>
      <c r="AW584" s="95"/>
      <c r="AX584" s="95"/>
      <c r="AY584" s="95"/>
      <c r="AZ584" s="95"/>
      <c r="BA584" s="95"/>
      <c r="BB584" s="95"/>
      <c r="BC584" s="95"/>
      <c r="BD584" s="95"/>
    </row>
    <row r="585">
      <c r="B585" s="95"/>
      <c r="C585" s="95"/>
      <c r="D585" s="95"/>
      <c r="E585" s="95"/>
      <c r="F585" s="95"/>
      <c r="G585" s="95"/>
      <c r="H585" s="95"/>
      <c r="I585" s="96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  <c r="AN585" s="95"/>
      <c r="AO585" s="95"/>
      <c r="AP585" s="95"/>
      <c r="AQ585" s="95"/>
      <c r="AR585" s="95"/>
      <c r="AS585" s="95"/>
      <c r="AT585" s="95"/>
      <c r="AU585" s="95"/>
      <c r="AV585" s="95"/>
      <c r="AW585" s="95"/>
      <c r="AX585" s="95"/>
      <c r="AY585" s="95"/>
      <c r="AZ585" s="95"/>
      <c r="BA585" s="95"/>
      <c r="BB585" s="95"/>
      <c r="BC585" s="95"/>
      <c r="BD585" s="95"/>
    </row>
    <row r="586">
      <c r="B586" s="95"/>
      <c r="C586" s="95"/>
      <c r="D586" s="95"/>
      <c r="E586" s="95"/>
      <c r="F586" s="95"/>
      <c r="G586" s="95"/>
      <c r="H586" s="95"/>
      <c r="I586" s="96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  <c r="AN586" s="95"/>
      <c r="AO586" s="95"/>
      <c r="AP586" s="95"/>
      <c r="AQ586" s="95"/>
      <c r="AR586" s="95"/>
      <c r="AS586" s="95"/>
      <c r="AT586" s="95"/>
      <c r="AU586" s="95"/>
      <c r="AV586" s="95"/>
      <c r="AW586" s="95"/>
      <c r="AX586" s="95"/>
      <c r="AY586" s="95"/>
      <c r="AZ586" s="95"/>
      <c r="BA586" s="95"/>
      <c r="BB586" s="95"/>
      <c r="BC586" s="95"/>
      <c r="BD586" s="95"/>
    </row>
    <row r="587">
      <c r="B587" s="95"/>
      <c r="C587" s="95"/>
      <c r="D587" s="95"/>
      <c r="E587" s="95"/>
      <c r="F587" s="95"/>
      <c r="G587" s="95"/>
      <c r="H587" s="95"/>
      <c r="I587" s="96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  <c r="AN587" s="95"/>
      <c r="AO587" s="95"/>
      <c r="AP587" s="95"/>
      <c r="AQ587" s="95"/>
      <c r="AR587" s="95"/>
      <c r="AS587" s="95"/>
      <c r="AT587" s="95"/>
      <c r="AU587" s="95"/>
      <c r="AV587" s="95"/>
      <c r="AW587" s="95"/>
      <c r="AX587" s="95"/>
      <c r="AY587" s="95"/>
      <c r="AZ587" s="95"/>
      <c r="BA587" s="95"/>
      <c r="BB587" s="95"/>
      <c r="BC587" s="95"/>
      <c r="BD587" s="95"/>
    </row>
    <row r="588">
      <c r="B588" s="95"/>
      <c r="C588" s="95"/>
      <c r="D588" s="95"/>
      <c r="E588" s="95"/>
      <c r="F588" s="95"/>
      <c r="G588" s="95"/>
      <c r="H588" s="95"/>
      <c r="I588" s="96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  <c r="AT588" s="95"/>
      <c r="AU588" s="95"/>
      <c r="AV588" s="95"/>
      <c r="AW588" s="95"/>
      <c r="AX588" s="95"/>
      <c r="AY588" s="95"/>
      <c r="AZ588" s="95"/>
      <c r="BA588" s="95"/>
      <c r="BB588" s="95"/>
      <c r="BC588" s="95"/>
      <c r="BD588" s="95"/>
    </row>
    <row r="589">
      <c r="B589" s="95"/>
      <c r="C589" s="95"/>
      <c r="D589" s="95"/>
      <c r="E589" s="95"/>
      <c r="F589" s="95"/>
      <c r="G589" s="95"/>
      <c r="H589" s="95"/>
      <c r="I589" s="96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  <c r="AN589" s="95"/>
      <c r="AO589" s="95"/>
      <c r="AP589" s="95"/>
      <c r="AQ589" s="95"/>
      <c r="AR589" s="95"/>
      <c r="AS589" s="95"/>
      <c r="AT589" s="95"/>
      <c r="AU589" s="95"/>
      <c r="AV589" s="95"/>
      <c r="AW589" s="95"/>
      <c r="AX589" s="95"/>
      <c r="AY589" s="95"/>
      <c r="AZ589" s="95"/>
      <c r="BA589" s="95"/>
      <c r="BB589" s="95"/>
      <c r="BC589" s="95"/>
      <c r="BD589" s="95"/>
    </row>
    <row r="590">
      <c r="B590" s="95"/>
      <c r="C590" s="95"/>
      <c r="D590" s="95"/>
      <c r="E590" s="95"/>
      <c r="F590" s="95"/>
      <c r="G590" s="95"/>
      <c r="H590" s="95"/>
      <c r="I590" s="96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  <c r="AN590" s="95"/>
      <c r="AO590" s="95"/>
      <c r="AP590" s="95"/>
      <c r="AQ590" s="95"/>
      <c r="AR590" s="95"/>
      <c r="AS590" s="95"/>
      <c r="AT590" s="95"/>
      <c r="AU590" s="95"/>
      <c r="AV590" s="95"/>
      <c r="AW590" s="95"/>
      <c r="AX590" s="95"/>
      <c r="AY590" s="95"/>
      <c r="AZ590" s="95"/>
      <c r="BA590" s="95"/>
      <c r="BB590" s="95"/>
      <c r="BC590" s="95"/>
      <c r="BD590" s="95"/>
    </row>
    <row r="591">
      <c r="B591" s="95"/>
      <c r="C591" s="95"/>
      <c r="D591" s="95"/>
      <c r="E591" s="95"/>
      <c r="F591" s="95"/>
      <c r="G591" s="95"/>
      <c r="H591" s="95"/>
      <c r="I591" s="96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  <c r="AN591" s="95"/>
      <c r="AO591" s="95"/>
      <c r="AP591" s="95"/>
      <c r="AQ591" s="95"/>
      <c r="AR591" s="95"/>
      <c r="AS591" s="95"/>
      <c r="AT591" s="95"/>
      <c r="AU591" s="95"/>
      <c r="AV591" s="95"/>
      <c r="AW591" s="95"/>
      <c r="AX591" s="95"/>
      <c r="AY591" s="95"/>
      <c r="AZ591" s="95"/>
      <c r="BA591" s="95"/>
      <c r="BB591" s="95"/>
      <c r="BC591" s="95"/>
      <c r="BD591" s="95"/>
    </row>
    <row r="592">
      <c r="B592" s="95"/>
      <c r="C592" s="95"/>
      <c r="D592" s="95"/>
      <c r="E592" s="95"/>
      <c r="F592" s="95"/>
      <c r="G592" s="95"/>
      <c r="H592" s="95"/>
      <c r="I592" s="96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  <c r="AN592" s="95"/>
      <c r="AO592" s="95"/>
      <c r="AP592" s="95"/>
      <c r="AQ592" s="95"/>
      <c r="AR592" s="95"/>
      <c r="AS592" s="95"/>
      <c r="AT592" s="95"/>
      <c r="AU592" s="95"/>
      <c r="AV592" s="95"/>
      <c r="AW592" s="95"/>
      <c r="AX592" s="95"/>
      <c r="AY592" s="95"/>
      <c r="AZ592" s="95"/>
      <c r="BA592" s="95"/>
      <c r="BB592" s="95"/>
      <c r="BC592" s="95"/>
      <c r="BD592" s="95"/>
    </row>
    <row r="593">
      <c r="B593" s="95"/>
      <c r="C593" s="95"/>
      <c r="D593" s="95"/>
      <c r="E593" s="95"/>
      <c r="F593" s="95"/>
      <c r="G593" s="95"/>
      <c r="H593" s="95"/>
      <c r="I593" s="96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  <c r="AN593" s="95"/>
      <c r="AO593" s="95"/>
      <c r="AP593" s="95"/>
      <c r="AQ593" s="95"/>
      <c r="AR593" s="95"/>
      <c r="AS593" s="95"/>
      <c r="AT593" s="95"/>
      <c r="AU593" s="95"/>
      <c r="AV593" s="95"/>
      <c r="AW593" s="95"/>
      <c r="AX593" s="95"/>
      <c r="AY593" s="95"/>
      <c r="AZ593" s="95"/>
      <c r="BA593" s="95"/>
      <c r="BB593" s="95"/>
      <c r="BC593" s="95"/>
      <c r="BD593" s="95"/>
    </row>
    <row r="594">
      <c r="B594" s="95"/>
      <c r="C594" s="95"/>
      <c r="D594" s="95"/>
      <c r="E594" s="95"/>
      <c r="F594" s="95"/>
      <c r="G594" s="95"/>
      <c r="H594" s="95"/>
      <c r="I594" s="96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  <c r="AN594" s="95"/>
      <c r="AO594" s="95"/>
      <c r="AP594" s="95"/>
      <c r="AQ594" s="95"/>
      <c r="AR594" s="95"/>
      <c r="AS594" s="95"/>
      <c r="AT594" s="95"/>
      <c r="AU594" s="95"/>
      <c r="AV594" s="95"/>
      <c r="AW594" s="95"/>
      <c r="AX594" s="95"/>
      <c r="AY594" s="95"/>
      <c r="AZ594" s="95"/>
      <c r="BA594" s="95"/>
      <c r="BB594" s="95"/>
      <c r="BC594" s="95"/>
      <c r="BD594" s="95"/>
    </row>
    <row r="595">
      <c r="B595" s="95"/>
      <c r="C595" s="95"/>
      <c r="D595" s="95"/>
      <c r="E595" s="95"/>
      <c r="F595" s="95"/>
      <c r="G595" s="95"/>
      <c r="H595" s="95"/>
      <c r="I595" s="96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  <c r="AN595" s="95"/>
      <c r="AO595" s="95"/>
      <c r="AP595" s="95"/>
      <c r="AQ595" s="95"/>
      <c r="AR595" s="95"/>
      <c r="AS595" s="95"/>
      <c r="AT595" s="95"/>
      <c r="AU595" s="95"/>
      <c r="AV595" s="95"/>
      <c r="AW595" s="95"/>
      <c r="AX595" s="95"/>
      <c r="AY595" s="95"/>
      <c r="AZ595" s="95"/>
      <c r="BA595" s="95"/>
      <c r="BB595" s="95"/>
      <c r="BC595" s="95"/>
      <c r="BD595" s="95"/>
    </row>
    <row r="596">
      <c r="B596" s="95"/>
      <c r="C596" s="95"/>
      <c r="D596" s="95"/>
      <c r="E596" s="95"/>
      <c r="F596" s="95"/>
      <c r="G596" s="95"/>
      <c r="H596" s="95"/>
      <c r="I596" s="96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  <c r="AT596" s="95"/>
      <c r="AU596" s="95"/>
      <c r="AV596" s="95"/>
      <c r="AW596" s="95"/>
      <c r="AX596" s="95"/>
      <c r="AY596" s="95"/>
      <c r="AZ596" s="95"/>
      <c r="BA596" s="95"/>
      <c r="BB596" s="95"/>
      <c r="BC596" s="95"/>
      <c r="BD596" s="95"/>
    </row>
    <row r="597">
      <c r="B597" s="95"/>
      <c r="C597" s="95"/>
      <c r="D597" s="95"/>
      <c r="E597" s="95"/>
      <c r="F597" s="95"/>
      <c r="G597" s="95"/>
      <c r="H597" s="95"/>
      <c r="I597" s="96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  <c r="AN597" s="95"/>
      <c r="AO597" s="95"/>
      <c r="AP597" s="95"/>
      <c r="AQ597" s="95"/>
      <c r="AR597" s="95"/>
      <c r="AS597" s="95"/>
      <c r="AT597" s="95"/>
      <c r="AU597" s="95"/>
      <c r="AV597" s="95"/>
      <c r="AW597" s="95"/>
      <c r="AX597" s="95"/>
      <c r="AY597" s="95"/>
      <c r="AZ597" s="95"/>
      <c r="BA597" s="95"/>
      <c r="BB597" s="95"/>
      <c r="BC597" s="95"/>
      <c r="BD597" s="95"/>
    </row>
    <row r="598">
      <c r="B598" s="95"/>
      <c r="C598" s="95"/>
      <c r="D598" s="95"/>
      <c r="E598" s="95"/>
      <c r="F598" s="95"/>
      <c r="G598" s="95"/>
      <c r="H598" s="95"/>
      <c r="I598" s="96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  <c r="AN598" s="95"/>
      <c r="AO598" s="95"/>
      <c r="AP598" s="95"/>
      <c r="AQ598" s="95"/>
      <c r="AR598" s="95"/>
      <c r="AS598" s="95"/>
      <c r="AT598" s="95"/>
      <c r="AU598" s="95"/>
      <c r="AV598" s="95"/>
      <c r="AW598" s="95"/>
      <c r="AX598" s="95"/>
      <c r="AY598" s="95"/>
      <c r="AZ598" s="95"/>
      <c r="BA598" s="95"/>
      <c r="BB598" s="95"/>
      <c r="BC598" s="95"/>
      <c r="BD598" s="95"/>
    </row>
    <row r="599">
      <c r="B599" s="95"/>
      <c r="C599" s="95"/>
      <c r="D599" s="95"/>
      <c r="E599" s="95"/>
      <c r="F599" s="95"/>
      <c r="G599" s="95"/>
      <c r="H599" s="95"/>
      <c r="I599" s="96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  <c r="AT599" s="95"/>
      <c r="AU599" s="95"/>
      <c r="AV599" s="95"/>
      <c r="AW599" s="95"/>
      <c r="AX599" s="95"/>
      <c r="AY599" s="95"/>
      <c r="AZ599" s="95"/>
      <c r="BA599" s="95"/>
      <c r="BB599" s="95"/>
      <c r="BC599" s="95"/>
      <c r="BD599" s="95"/>
    </row>
    <row r="600">
      <c r="B600" s="95"/>
      <c r="C600" s="95"/>
      <c r="D600" s="95"/>
      <c r="E600" s="95"/>
      <c r="F600" s="95"/>
      <c r="G600" s="95"/>
      <c r="H600" s="95"/>
      <c r="I600" s="96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  <c r="AN600" s="95"/>
      <c r="AO600" s="95"/>
      <c r="AP600" s="95"/>
      <c r="AQ600" s="95"/>
      <c r="AR600" s="95"/>
      <c r="AS600" s="95"/>
      <c r="AT600" s="95"/>
      <c r="AU600" s="95"/>
      <c r="AV600" s="95"/>
      <c r="AW600" s="95"/>
      <c r="AX600" s="95"/>
      <c r="AY600" s="95"/>
      <c r="AZ600" s="95"/>
      <c r="BA600" s="95"/>
      <c r="BB600" s="95"/>
      <c r="BC600" s="95"/>
      <c r="BD600" s="95"/>
    </row>
    <row r="601">
      <c r="B601" s="95"/>
      <c r="C601" s="95"/>
      <c r="D601" s="95"/>
      <c r="E601" s="95"/>
      <c r="F601" s="95"/>
      <c r="G601" s="95"/>
      <c r="H601" s="95"/>
      <c r="I601" s="96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  <c r="AN601" s="95"/>
      <c r="AO601" s="95"/>
      <c r="AP601" s="95"/>
      <c r="AQ601" s="95"/>
      <c r="AR601" s="95"/>
      <c r="AS601" s="95"/>
      <c r="AT601" s="95"/>
      <c r="AU601" s="95"/>
      <c r="AV601" s="95"/>
      <c r="AW601" s="95"/>
      <c r="AX601" s="95"/>
      <c r="AY601" s="95"/>
      <c r="AZ601" s="95"/>
      <c r="BA601" s="95"/>
      <c r="BB601" s="95"/>
      <c r="BC601" s="95"/>
      <c r="BD601" s="95"/>
    </row>
    <row r="602">
      <c r="B602" s="95"/>
      <c r="C602" s="95"/>
      <c r="D602" s="95"/>
      <c r="E602" s="95"/>
      <c r="F602" s="95"/>
      <c r="G602" s="95"/>
      <c r="H602" s="95"/>
      <c r="I602" s="96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  <c r="AN602" s="95"/>
      <c r="AO602" s="95"/>
      <c r="AP602" s="95"/>
      <c r="AQ602" s="95"/>
      <c r="AR602" s="95"/>
      <c r="AS602" s="95"/>
      <c r="AT602" s="95"/>
      <c r="AU602" s="95"/>
      <c r="AV602" s="95"/>
      <c r="AW602" s="95"/>
      <c r="AX602" s="95"/>
      <c r="AY602" s="95"/>
      <c r="AZ602" s="95"/>
      <c r="BA602" s="95"/>
      <c r="BB602" s="95"/>
      <c r="BC602" s="95"/>
      <c r="BD602" s="95"/>
    </row>
    <row r="603">
      <c r="B603" s="95"/>
      <c r="C603" s="95"/>
      <c r="D603" s="95"/>
      <c r="E603" s="95"/>
      <c r="F603" s="95"/>
      <c r="G603" s="95"/>
      <c r="H603" s="95"/>
      <c r="I603" s="96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  <c r="AN603" s="95"/>
      <c r="AO603" s="95"/>
      <c r="AP603" s="95"/>
      <c r="AQ603" s="95"/>
      <c r="AR603" s="95"/>
      <c r="AS603" s="95"/>
      <c r="AT603" s="95"/>
      <c r="AU603" s="95"/>
      <c r="AV603" s="95"/>
      <c r="AW603" s="95"/>
      <c r="AX603" s="95"/>
      <c r="AY603" s="95"/>
      <c r="AZ603" s="95"/>
      <c r="BA603" s="95"/>
      <c r="BB603" s="95"/>
      <c r="BC603" s="95"/>
      <c r="BD603" s="95"/>
    </row>
    <row r="604">
      <c r="B604" s="95"/>
      <c r="C604" s="95"/>
      <c r="D604" s="95"/>
      <c r="E604" s="95"/>
      <c r="F604" s="95"/>
      <c r="G604" s="95"/>
      <c r="H604" s="95"/>
      <c r="I604" s="96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  <c r="AN604" s="95"/>
      <c r="AO604" s="95"/>
      <c r="AP604" s="95"/>
      <c r="AQ604" s="95"/>
      <c r="AR604" s="95"/>
      <c r="AS604" s="95"/>
      <c r="AT604" s="95"/>
      <c r="AU604" s="95"/>
      <c r="AV604" s="95"/>
      <c r="AW604" s="95"/>
      <c r="AX604" s="95"/>
      <c r="AY604" s="95"/>
      <c r="AZ604" s="95"/>
      <c r="BA604" s="95"/>
      <c r="BB604" s="95"/>
      <c r="BC604" s="95"/>
      <c r="BD604" s="95"/>
    </row>
    <row r="605">
      <c r="B605" s="95"/>
      <c r="C605" s="95"/>
      <c r="D605" s="95"/>
      <c r="E605" s="95"/>
      <c r="F605" s="95"/>
      <c r="G605" s="95"/>
      <c r="H605" s="95"/>
      <c r="I605" s="96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  <c r="AN605" s="95"/>
      <c r="AO605" s="95"/>
      <c r="AP605" s="95"/>
      <c r="AQ605" s="95"/>
      <c r="AR605" s="95"/>
      <c r="AS605" s="95"/>
      <c r="AT605" s="95"/>
      <c r="AU605" s="95"/>
      <c r="AV605" s="95"/>
      <c r="AW605" s="95"/>
      <c r="AX605" s="95"/>
      <c r="AY605" s="95"/>
      <c r="AZ605" s="95"/>
      <c r="BA605" s="95"/>
      <c r="BB605" s="95"/>
      <c r="BC605" s="95"/>
      <c r="BD605" s="95"/>
    </row>
    <row r="606">
      <c r="B606" s="95"/>
      <c r="C606" s="95"/>
      <c r="D606" s="95"/>
      <c r="E606" s="95"/>
      <c r="F606" s="95"/>
      <c r="G606" s="95"/>
      <c r="H606" s="95"/>
      <c r="I606" s="96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  <c r="AN606" s="95"/>
      <c r="AO606" s="95"/>
      <c r="AP606" s="95"/>
      <c r="AQ606" s="95"/>
      <c r="AR606" s="95"/>
      <c r="AS606" s="95"/>
      <c r="AT606" s="95"/>
      <c r="AU606" s="95"/>
      <c r="AV606" s="95"/>
      <c r="AW606" s="95"/>
      <c r="AX606" s="95"/>
      <c r="AY606" s="95"/>
      <c r="AZ606" s="95"/>
      <c r="BA606" s="95"/>
      <c r="BB606" s="95"/>
      <c r="BC606" s="95"/>
      <c r="BD606" s="95"/>
    </row>
    <row r="607">
      <c r="B607" s="95"/>
      <c r="C607" s="95"/>
      <c r="D607" s="95"/>
      <c r="E607" s="95"/>
      <c r="F607" s="95"/>
      <c r="G607" s="95"/>
      <c r="H607" s="95"/>
      <c r="I607" s="96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  <c r="AN607" s="95"/>
      <c r="AO607" s="95"/>
      <c r="AP607" s="95"/>
      <c r="AQ607" s="95"/>
      <c r="AR607" s="95"/>
      <c r="AS607" s="95"/>
      <c r="AT607" s="95"/>
      <c r="AU607" s="95"/>
      <c r="AV607" s="95"/>
      <c r="AW607" s="95"/>
      <c r="AX607" s="95"/>
      <c r="AY607" s="95"/>
      <c r="AZ607" s="95"/>
      <c r="BA607" s="95"/>
      <c r="BB607" s="95"/>
      <c r="BC607" s="95"/>
      <c r="BD607" s="95"/>
    </row>
    <row r="608">
      <c r="B608" s="95"/>
      <c r="C608" s="95"/>
      <c r="D608" s="95"/>
      <c r="E608" s="95"/>
      <c r="F608" s="95"/>
      <c r="G608" s="95"/>
      <c r="H608" s="95"/>
      <c r="I608" s="96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  <c r="AN608" s="95"/>
      <c r="AO608" s="95"/>
      <c r="AP608" s="95"/>
      <c r="AQ608" s="95"/>
      <c r="AR608" s="95"/>
      <c r="AS608" s="95"/>
      <c r="AT608" s="95"/>
      <c r="AU608" s="95"/>
      <c r="AV608" s="95"/>
      <c r="AW608" s="95"/>
      <c r="AX608" s="95"/>
      <c r="AY608" s="95"/>
      <c r="AZ608" s="95"/>
      <c r="BA608" s="95"/>
      <c r="BB608" s="95"/>
      <c r="BC608" s="95"/>
      <c r="BD608" s="95"/>
    </row>
    <row r="609">
      <c r="B609" s="95"/>
      <c r="C609" s="95"/>
      <c r="D609" s="95"/>
      <c r="E609" s="95"/>
      <c r="F609" s="95"/>
      <c r="G609" s="95"/>
      <c r="H609" s="95"/>
      <c r="I609" s="96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  <c r="AN609" s="95"/>
      <c r="AO609" s="95"/>
      <c r="AP609" s="95"/>
      <c r="AQ609" s="95"/>
      <c r="AR609" s="95"/>
      <c r="AS609" s="95"/>
      <c r="AT609" s="95"/>
      <c r="AU609" s="95"/>
      <c r="AV609" s="95"/>
      <c r="AW609" s="95"/>
      <c r="AX609" s="95"/>
      <c r="AY609" s="95"/>
      <c r="AZ609" s="95"/>
      <c r="BA609" s="95"/>
      <c r="BB609" s="95"/>
      <c r="BC609" s="95"/>
      <c r="BD609" s="95"/>
    </row>
    <row r="610">
      <c r="B610" s="95"/>
      <c r="C610" s="95"/>
      <c r="D610" s="95"/>
      <c r="E610" s="95"/>
      <c r="F610" s="95"/>
      <c r="G610" s="95"/>
      <c r="H610" s="95"/>
      <c r="I610" s="96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  <c r="AN610" s="95"/>
      <c r="AO610" s="95"/>
      <c r="AP610" s="95"/>
      <c r="AQ610" s="95"/>
      <c r="AR610" s="95"/>
      <c r="AS610" s="95"/>
      <c r="AT610" s="95"/>
      <c r="AU610" s="95"/>
      <c r="AV610" s="95"/>
      <c r="AW610" s="95"/>
      <c r="AX610" s="95"/>
      <c r="AY610" s="95"/>
      <c r="AZ610" s="95"/>
      <c r="BA610" s="95"/>
      <c r="BB610" s="95"/>
      <c r="BC610" s="95"/>
      <c r="BD610" s="95"/>
    </row>
    <row r="611">
      <c r="B611" s="95"/>
      <c r="C611" s="95"/>
      <c r="D611" s="95"/>
      <c r="E611" s="95"/>
      <c r="F611" s="95"/>
      <c r="G611" s="95"/>
      <c r="H611" s="95"/>
      <c r="I611" s="96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  <c r="AN611" s="95"/>
      <c r="AO611" s="95"/>
      <c r="AP611" s="95"/>
      <c r="AQ611" s="95"/>
      <c r="AR611" s="95"/>
      <c r="AS611" s="95"/>
      <c r="AT611" s="95"/>
      <c r="AU611" s="95"/>
      <c r="AV611" s="95"/>
      <c r="AW611" s="95"/>
      <c r="AX611" s="95"/>
      <c r="AY611" s="95"/>
      <c r="AZ611" s="95"/>
      <c r="BA611" s="95"/>
      <c r="BB611" s="95"/>
      <c r="BC611" s="95"/>
      <c r="BD611" s="95"/>
    </row>
    <row r="612">
      <c r="B612" s="95"/>
      <c r="C612" s="95"/>
      <c r="D612" s="95"/>
      <c r="E612" s="95"/>
      <c r="F612" s="95"/>
      <c r="G612" s="95"/>
      <c r="H612" s="95"/>
      <c r="I612" s="96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  <c r="AN612" s="95"/>
      <c r="AO612" s="95"/>
      <c r="AP612" s="95"/>
      <c r="AQ612" s="95"/>
      <c r="AR612" s="95"/>
      <c r="AS612" s="95"/>
      <c r="AT612" s="95"/>
      <c r="AU612" s="95"/>
      <c r="AV612" s="95"/>
      <c r="AW612" s="95"/>
      <c r="AX612" s="95"/>
      <c r="AY612" s="95"/>
      <c r="AZ612" s="95"/>
      <c r="BA612" s="95"/>
      <c r="BB612" s="95"/>
      <c r="BC612" s="95"/>
      <c r="BD612" s="95"/>
    </row>
    <row r="613">
      <c r="B613" s="95"/>
      <c r="C613" s="95"/>
      <c r="D613" s="95"/>
      <c r="E613" s="95"/>
      <c r="F613" s="95"/>
      <c r="G613" s="95"/>
      <c r="H613" s="95"/>
      <c r="I613" s="96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  <c r="AN613" s="95"/>
      <c r="AO613" s="95"/>
      <c r="AP613" s="95"/>
      <c r="AQ613" s="95"/>
      <c r="AR613" s="95"/>
      <c r="AS613" s="95"/>
      <c r="AT613" s="95"/>
      <c r="AU613" s="95"/>
      <c r="AV613" s="95"/>
      <c r="AW613" s="95"/>
      <c r="AX613" s="95"/>
      <c r="AY613" s="95"/>
      <c r="AZ613" s="95"/>
      <c r="BA613" s="95"/>
      <c r="BB613" s="95"/>
      <c r="BC613" s="95"/>
      <c r="BD613" s="95"/>
    </row>
    <row r="614">
      <c r="B614" s="95"/>
      <c r="C614" s="95"/>
      <c r="D614" s="95"/>
      <c r="E614" s="95"/>
      <c r="F614" s="95"/>
      <c r="G614" s="95"/>
      <c r="H614" s="95"/>
      <c r="I614" s="96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  <c r="AN614" s="95"/>
      <c r="AO614" s="95"/>
      <c r="AP614" s="95"/>
      <c r="AQ614" s="95"/>
      <c r="AR614" s="95"/>
      <c r="AS614" s="95"/>
      <c r="AT614" s="95"/>
      <c r="AU614" s="95"/>
      <c r="AV614" s="95"/>
      <c r="AW614" s="95"/>
      <c r="AX614" s="95"/>
      <c r="AY614" s="95"/>
      <c r="AZ614" s="95"/>
      <c r="BA614" s="95"/>
      <c r="BB614" s="95"/>
      <c r="BC614" s="95"/>
      <c r="BD614" s="95"/>
    </row>
    <row r="615">
      <c r="B615" s="95"/>
      <c r="C615" s="95"/>
      <c r="D615" s="95"/>
      <c r="E615" s="95"/>
      <c r="F615" s="95"/>
      <c r="G615" s="95"/>
      <c r="H615" s="95"/>
      <c r="I615" s="96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  <c r="AN615" s="95"/>
      <c r="AO615" s="95"/>
      <c r="AP615" s="95"/>
      <c r="AQ615" s="95"/>
      <c r="AR615" s="95"/>
      <c r="AS615" s="95"/>
      <c r="AT615" s="95"/>
      <c r="AU615" s="95"/>
      <c r="AV615" s="95"/>
      <c r="AW615" s="95"/>
      <c r="AX615" s="95"/>
      <c r="AY615" s="95"/>
      <c r="AZ615" s="95"/>
      <c r="BA615" s="95"/>
      <c r="BB615" s="95"/>
      <c r="BC615" s="95"/>
      <c r="BD615" s="95"/>
    </row>
    <row r="616">
      <c r="B616" s="95"/>
      <c r="C616" s="95"/>
      <c r="D616" s="95"/>
      <c r="E616" s="95"/>
      <c r="F616" s="95"/>
      <c r="G616" s="95"/>
      <c r="H616" s="95"/>
      <c r="I616" s="96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  <c r="AN616" s="95"/>
      <c r="AO616" s="95"/>
      <c r="AP616" s="95"/>
      <c r="AQ616" s="95"/>
      <c r="AR616" s="95"/>
      <c r="AS616" s="95"/>
      <c r="AT616" s="95"/>
      <c r="AU616" s="95"/>
      <c r="AV616" s="95"/>
      <c r="AW616" s="95"/>
      <c r="AX616" s="95"/>
      <c r="AY616" s="95"/>
      <c r="AZ616" s="95"/>
      <c r="BA616" s="95"/>
      <c r="BB616" s="95"/>
      <c r="BC616" s="95"/>
      <c r="BD616" s="95"/>
    </row>
    <row r="617">
      <c r="B617" s="95"/>
      <c r="C617" s="95"/>
      <c r="D617" s="95"/>
      <c r="E617" s="95"/>
      <c r="F617" s="95"/>
      <c r="G617" s="95"/>
      <c r="H617" s="95"/>
      <c r="I617" s="96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  <c r="AN617" s="95"/>
      <c r="AO617" s="95"/>
      <c r="AP617" s="95"/>
      <c r="AQ617" s="95"/>
      <c r="AR617" s="95"/>
      <c r="AS617" s="95"/>
      <c r="AT617" s="95"/>
      <c r="AU617" s="95"/>
      <c r="AV617" s="95"/>
      <c r="AW617" s="95"/>
      <c r="AX617" s="95"/>
      <c r="AY617" s="95"/>
      <c r="AZ617" s="95"/>
      <c r="BA617" s="95"/>
      <c r="BB617" s="95"/>
      <c r="BC617" s="95"/>
      <c r="BD617" s="95"/>
    </row>
    <row r="618">
      <c r="B618" s="95"/>
      <c r="C618" s="95"/>
      <c r="D618" s="95"/>
      <c r="E618" s="95"/>
      <c r="F618" s="95"/>
      <c r="G618" s="95"/>
      <c r="H618" s="95"/>
      <c r="I618" s="96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  <c r="AN618" s="95"/>
      <c r="AO618" s="95"/>
      <c r="AP618" s="95"/>
      <c r="AQ618" s="95"/>
      <c r="AR618" s="95"/>
      <c r="AS618" s="95"/>
      <c r="AT618" s="95"/>
      <c r="AU618" s="95"/>
      <c r="AV618" s="95"/>
      <c r="AW618" s="95"/>
      <c r="AX618" s="95"/>
      <c r="AY618" s="95"/>
      <c r="AZ618" s="95"/>
      <c r="BA618" s="95"/>
      <c r="BB618" s="95"/>
      <c r="BC618" s="95"/>
      <c r="BD618" s="95"/>
    </row>
    <row r="619">
      <c r="B619" s="95"/>
      <c r="C619" s="95"/>
      <c r="D619" s="95"/>
      <c r="E619" s="95"/>
      <c r="F619" s="95"/>
      <c r="G619" s="95"/>
      <c r="H619" s="95"/>
      <c r="I619" s="96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  <c r="AN619" s="95"/>
      <c r="AO619" s="95"/>
      <c r="AP619" s="95"/>
      <c r="AQ619" s="95"/>
      <c r="AR619" s="95"/>
      <c r="AS619" s="95"/>
      <c r="AT619" s="95"/>
      <c r="AU619" s="95"/>
      <c r="AV619" s="95"/>
      <c r="AW619" s="95"/>
      <c r="AX619" s="95"/>
      <c r="AY619" s="95"/>
      <c r="AZ619" s="95"/>
      <c r="BA619" s="95"/>
      <c r="BB619" s="95"/>
      <c r="BC619" s="95"/>
      <c r="BD619" s="95"/>
    </row>
    <row r="620">
      <c r="B620" s="95"/>
      <c r="C620" s="95"/>
      <c r="D620" s="95"/>
      <c r="E620" s="95"/>
      <c r="F620" s="95"/>
      <c r="G620" s="95"/>
      <c r="H620" s="95"/>
      <c r="I620" s="96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  <c r="AT620" s="95"/>
      <c r="AU620" s="95"/>
      <c r="AV620" s="95"/>
      <c r="AW620" s="95"/>
      <c r="AX620" s="95"/>
      <c r="AY620" s="95"/>
      <c r="AZ620" s="95"/>
      <c r="BA620" s="95"/>
      <c r="BB620" s="95"/>
      <c r="BC620" s="95"/>
      <c r="BD620" s="95"/>
    </row>
    <row r="621">
      <c r="B621" s="95"/>
      <c r="C621" s="95"/>
      <c r="D621" s="95"/>
      <c r="E621" s="95"/>
      <c r="F621" s="95"/>
      <c r="G621" s="95"/>
      <c r="H621" s="95"/>
      <c r="I621" s="96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  <c r="AT621" s="95"/>
      <c r="AU621" s="95"/>
      <c r="AV621" s="95"/>
      <c r="AW621" s="95"/>
      <c r="AX621" s="95"/>
      <c r="AY621" s="95"/>
      <c r="AZ621" s="95"/>
      <c r="BA621" s="95"/>
      <c r="BB621" s="95"/>
      <c r="BC621" s="95"/>
      <c r="BD621" s="95"/>
    </row>
    <row r="622">
      <c r="B622" s="95"/>
      <c r="C622" s="95"/>
      <c r="D622" s="95"/>
      <c r="E622" s="95"/>
      <c r="F622" s="95"/>
      <c r="G622" s="95"/>
      <c r="H622" s="95"/>
      <c r="I622" s="96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  <c r="AN622" s="95"/>
      <c r="AO622" s="95"/>
      <c r="AP622" s="95"/>
      <c r="AQ622" s="95"/>
      <c r="AR622" s="95"/>
      <c r="AS622" s="95"/>
      <c r="AT622" s="95"/>
      <c r="AU622" s="95"/>
      <c r="AV622" s="95"/>
      <c r="AW622" s="95"/>
      <c r="AX622" s="95"/>
      <c r="AY622" s="95"/>
      <c r="AZ622" s="95"/>
      <c r="BA622" s="95"/>
      <c r="BB622" s="95"/>
      <c r="BC622" s="95"/>
      <c r="BD622" s="95"/>
    </row>
    <row r="623">
      <c r="B623" s="95"/>
      <c r="C623" s="95"/>
      <c r="D623" s="95"/>
      <c r="E623" s="95"/>
      <c r="F623" s="95"/>
      <c r="G623" s="95"/>
      <c r="H623" s="95"/>
      <c r="I623" s="96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  <c r="AN623" s="95"/>
      <c r="AO623" s="95"/>
      <c r="AP623" s="95"/>
      <c r="AQ623" s="95"/>
      <c r="AR623" s="95"/>
      <c r="AS623" s="95"/>
      <c r="AT623" s="95"/>
      <c r="AU623" s="95"/>
      <c r="AV623" s="95"/>
      <c r="AW623" s="95"/>
      <c r="AX623" s="95"/>
      <c r="AY623" s="95"/>
      <c r="AZ623" s="95"/>
      <c r="BA623" s="95"/>
      <c r="BB623" s="95"/>
      <c r="BC623" s="95"/>
      <c r="BD623" s="95"/>
    </row>
    <row r="624">
      <c r="B624" s="95"/>
      <c r="C624" s="95"/>
      <c r="D624" s="95"/>
      <c r="E624" s="95"/>
      <c r="F624" s="95"/>
      <c r="G624" s="95"/>
      <c r="H624" s="95"/>
      <c r="I624" s="96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  <c r="AT624" s="95"/>
      <c r="AU624" s="95"/>
      <c r="AV624" s="95"/>
      <c r="AW624" s="95"/>
      <c r="AX624" s="95"/>
      <c r="AY624" s="95"/>
      <c r="AZ624" s="95"/>
      <c r="BA624" s="95"/>
      <c r="BB624" s="95"/>
      <c r="BC624" s="95"/>
      <c r="BD624" s="95"/>
    </row>
    <row r="625">
      <c r="B625" s="95"/>
      <c r="C625" s="95"/>
      <c r="D625" s="95"/>
      <c r="E625" s="95"/>
      <c r="F625" s="95"/>
      <c r="G625" s="95"/>
      <c r="H625" s="95"/>
      <c r="I625" s="96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  <c r="AN625" s="95"/>
      <c r="AO625" s="95"/>
      <c r="AP625" s="95"/>
      <c r="AQ625" s="95"/>
      <c r="AR625" s="95"/>
      <c r="AS625" s="95"/>
      <c r="AT625" s="95"/>
      <c r="AU625" s="95"/>
      <c r="AV625" s="95"/>
      <c r="AW625" s="95"/>
      <c r="AX625" s="95"/>
      <c r="AY625" s="95"/>
      <c r="AZ625" s="95"/>
      <c r="BA625" s="95"/>
      <c r="BB625" s="95"/>
      <c r="BC625" s="95"/>
      <c r="BD625" s="95"/>
    </row>
    <row r="626">
      <c r="B626" s="95"/>
      <c r="C626" s="95"/>
      <c r="D626" s="95"/>
      <c r="E626" s="95"/>
      <c r="F626" s="95"/>
      <c r="G626" s="95"/>
      <c r="H626" s="95"/>
      <c r="I626" s="96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  <c r="AN626" s="95"/>
      <c r="AO626" s="95"/>
      <c r="AP626" s="95"/>
      <c r="AQ626" s="95"/>
      <c r="AR626" s="95"/>
      <c r="AS626" s="95"/>
      <c r="AT626" s="95"/>
      <c r="AU626" s="95"/>
      <c r="AV626" s="95"/>
      <c r="AW626" s="95"/>
      <c r="AX626" s="95"/>
      <c r="AY626" s="95"/>
      <c r="AZ626" s="95"/>
      <c r="BA626" s="95"/>
      <c r="BB626" s="95"/>
      <c r="BC626" s="95"/>
      <c r="BD626" s="95"/>
    </row>
    <row r="627">
      <c r="B627" s="95"/>
      <c r="C627" s="95"/>
      <c r="D627" s="95"/>
      <c r="E627" s="95"/>
      <c r="F627" s="95"/>
      <c r="G627" s="95"/>
      <c r="H627" s="95"/>
      <c r="I627" s="96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  <c r="AN627" s="95"/>
      <c r="AO627" s="95"/>
      <c r="AP627" s="95"/>
      <c r="AQ627" s="95"/>
      <c r="AR627" s="95"/>
      <c r="AS627" s="95"/>
      <c r="AT627" s="95"/>
      <c r="AU627" s="95"/>
      <c r="AV627" s="95"/>
      <c r="AW627" s="95"/>
      <c r="AX627" s="95"/>
      <c r="AY627" s="95"/>
      <c r="AZ627" s="95"/>
      <c r="BA627" s="95"/>
      <c r="BB627" s="95"/>
      <c r="BC627" s="95"/>
      <c r="BD627" s="95"/>
    </row>
    <row r="628">
      <c r="B628" s="95"/>
      <c r="C628" s="95"/>
      <c r="D628" s="95"/>
      <c r="E628" s="95"/>
      <c r="F628" s="95"/>
      <c r="G628" s="95"/>
      <c r="H628" s="95"/>
      <c r="I628" s="96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  <c r="AN628" s="95"/>
      <c r="AO628" s="95"/>
      <c r="AP628" s="95"/>
      <c r="AQ628" s="95"/>
      <c r="AR628" s="95"/>
      <c r="AS628" s="95"/>
      <c r="AT628" s="95"/>
      <c r="AU628" s="95"/>
      <c r="AV628" s="95"/>
      <c r="AW628" s="95"/>
      <c r="AX628" s="95"/>
      <c r="AY628" s="95"/>
      <c r="AZ628" s="95"/>
      <c r="BA628" s="95"/>
      <c r="BB628" s="95"/>
      <c r="BC628" s="95"/>
      <c r="BD628" s="95"/>
    </row>
    <row r="629">
      <c r="B629" s="95"/>
      <c r="C629" s="95"/>
      <c r="D629" s="95"/>
      <c r="E629" s="95"/>
      <c r="F629" s="95"/>
      <c r="G629" s="95"/>
      <c r="H629" s="95"/>
      <c r="I629" s="96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  <c r="AN629" s="95"/>
      <c r="AO629" s="95"/>
      <c r="AP629" s="95"/>
      <c r="AQ629" s="95"/>
      <c r="AR629" s="95"/>
      <c r="AS629" s="95"/>
      <c r="AT629" s="95"/>
      <c r="AU629" s="95"/>
      <c r="AV629" s="95"/>
      <c r="AW629" s="95"/>
      <c r="AX629" s="95"/>
      <c r="AY629" s="95"/>
      <c r="AZ629" s="95"/>
      <c r="BA629" s="95"/>
      <c r="BB629" s="95"/>
      <c r="BC629" s="95"/>
      <c r="BD629" s="95"/>
    </row>
    <row r="630">
      <c r="B630" s="95"/>
      <c r="C630" s="95"/>
      <c r="D630" s="95"/>
      <c r="E630" s="95"/>
      <c r="F630" s="95"/>
      <c r="G630" s="95"/>
      <c r="H630" s="95"/>
      <c r="I630" s="96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  <c r="AN630" s="95"/>
      <c r="AO630" s="95"/>
      <c r="AP630" s="95"/>
      <c r="AQ630" s="95"/>
      <c r="AR630" s="95"/>
      <c r="AS630" s="95"/>
      <c r="AT630" s="95"/>
      <c r="AU630" s="95"/>
      <c r="AV630" s="95"/>
      <c r="AW630" s="95"/>
      <c r="AX630" s="95"/>
      <c r="AY630" s="95"/>
      <c r="AZ630" s="95"/>
      <c r="BA630" s="95"/>
      <c r="BB630" s="95"/>
      <c r="BC630" s="95"/>
      <c r="BD630" s="95"/>
    </row>
    <row r="631">
      <c r="B631" s="95"/>
      <c r="C631" s="95"/>
      <c r="D631" s="95"/>
      <c r="E631" s="95"/>
      <c r="F631" s="95"/>
      <c r="G631" s="95"/>
      <c r="H631" s="95"/>
      <c r="I631" s="96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  <c r="AN631" s="95"/>
      <c r="AO631" s="95"/>
      <c r="AP631" s="95"/>
      <c r="AQ631" s="95"/>
      <c r="AR631" s="95"/>
      <c r="AS631" s="95"/>
      <c r="AT631" s="95"/>
      <c r="AU631" s="95"/>
      <c r="AV631" s="95"/>
      <c r="AW631" s="95"/>
      <c r="AX631" s="95"/>
      <c r="AY631" s="95"/>
      <c r="AZ631" s="95"/>
      <c r="BA631" s="95"/>
      <c r="BB631" s="95"/>
      <c r="BC631" s="95"/>
      <c r="BD631" s="95"/>
    </row>
    <row r="632">
      <c r="B632" s="95"/>
      <c r="C632" s="95"/>
      <c r="D632" s="95"/>
      <c r="E632" s="95"/>
      <c r="F632" s="95"/>
      <c r="G632" s="95"/>
      <c r="H632" s="95"/>
      <c r="I632" s="96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  <c r="AN632" s="95"/>
      <c r="AO632" s="95"/>
      <c r="AP632" s="95"/>
      <c r="AQ632" s="95"/>
      <c r="AR632" s="95"/>
      <c r="AS632" s="95"/>
      <c r="AT632" s="95"/>
      <c r="AU632" s="95"/>
      <c r="AV632" s="95"/>
      <c r="AW632" s="95"/>
      <c r="AX632" s="95"/>
      <c r="AY632" s="95"/>
      <c r="AZ632" s="95"/>
      <c r="BA632" s="95"/>
      <c r="BB632" s="95"/>
      <c r="BC632" s="95"/>
      <c r="BD632" s="95"/>
    </row>
    <row r="633">
      <c r="B633" s="95"/>
      <c r="C633" s="95"/>
      <c r="D633" s="95"/>
      <c r="E633" s="95"/>
      <c r="F633" s="95"/>
      <c r="G633" s="95"/>
      <c r="H633" s="95"/>
      <c r="I633" s="96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  <c r="AN633" s="95"/>
      <c r="AO633" s="95"/>
      <c r="AP633" s="95"/>
      <c r="AQ633" s="95"/>
      <c r="AR633" s="95"/>
      <c r="AS633" s="95"/>
      <c r="AT633" s="95"/>
      <c r="AU633" s="95"/>
      <c r="AV633" s="95"/>
      <c r="AW633" s="95"/>
      <c r="AX633" s="95"/>
      <c r="AY633" s="95"/>
      <c r="AZ633" s="95"/>
      <c r="BA633" s="95"/>
      <c r="BB633" s="95"/>
      <c r="BC633" s="95"/>
      <c r="BD633" s="95"/>
    </row>
    <row r="634">
      <c r="B634" s="95"/>
      <c r="C634" s="95"/>
      <c r="D634" s="95"/>
      <c r="E634" s="95"/>
      <c r="F634" s="95"/>
      <c r="G634" s="95"/>
      <c r="H634" s="95"/>
      <c r="I634" s="96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  <c r="AN634" s="95"/>
      <c r="AO634" s="95"/>
      <c r="AP634" s="95"/>
      <c r="AQ634" s="95"/>
      <c r="AR634" s="95"/>
      <c r="AS634" s="95"/>
      <c r="AT634" s="95"/>
      <c r="AU634" s="95"/>
      <c r="AV634" s="95"/>
      <c r="AW634" s="95"/>
      <c r="AX634" s="95"/>
      <c r="AY634" s="95"/>
      <c r="AZ634" s="95"/>
      <c r="BA634" s="95"/>
      <c r="BB634" s="95"/>
      <c r="BC634" s="95"/>
      <c r="BD634" s="95"/>
    </row>
    <row r="635">
      <c r="B635" s="95"/>
      <c r="C635" s="95"/>
      <c r="D635" s="95"/>
      <c r="E635" s="95"/>
      <c r="F635" s="95"/>
      <c r="G635" s="95"/>
      <c r="H635" s="95"/>
      <c r="I635" s="96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  <c r="AN635" s="95"/>
      <c r="AO635" s="95"/>
      <c r="AP635" s="95"/>
      <c r="AQ635" s="95"/>
      <c r="AR635" s="95"/>
      <c r="AS635" s="95"/>
      <c r="AT635" s="95"/>
      <c r="AU635" s="95"/>
      <c r="AV635" s="95"/>
      <c r="AW635" s="95"/>
      <c r="AX635" s="95"/>
      <c r="AY635" s="95"/>
      <c r="AZ635" s="95"/>
      <c r="BA635" s="95"/>
      <c r="BB635" s="95"/>
      <c r="BC635" s="95"/>
      <c r="BD635" s="95"/>
    </row>
    <row r="636">
      <c r="B636" s="95"/>
      <c r="C636" s="95"/>
      <c r="D636" s="95"/>
      <c r="E636" s="95"/>
      <c r="F636" s="95"/>
      <c r="G636" s="95"/>
      <c r="H636" s="95"/>
      <c r="I636" s="96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  <c r="AN636" s="95"/>
      <c r="AO636" s="95"/>
      <c r="AP636" s="95"/>
      <c r="AQ636" s="95"/>
      <c r="AR636" s="95"/>
      <c r="AS636" s="95"/>
      <c r="AT636" s="95"/>
      <c r="AU636" s="95"/>
      <c r="AV636" s="95"/>
      <c r="AW636" s="95"/>
      <c r="AX636" s="95"/>
      <c r="AY636" s="95"/>
      <c r="AZ636" s="95"/>
      <c r="BA636" s="95"/>
      <c r="BB636" s="95"/>
      <c r="BC636" s="95"/>
      <c r="BD636" s="95"/>
    </row>
    <row r="637">
      <c r="B637" s="95"/>
      <c r="C637" s="95"/>
      <c r="D637" s="95"/>
      <c r="E637" s="95"/>
      <c r="F637" s="95"/>
      <c r="G637" s="95"/>
      <c r="H637" s="95"/>
      <c r="I637" s="96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  <c r="AN637" s="95"/>
      <c r="AO637" s="95"/>
      <c r="AP637" s="95"/>
      <c r="AQ637" s="95"/>
      <c r="AR637" s="95"/>
      <c r="AS637" s="95"/>
      <c r="AT637" s="95"/>
      <c r="AU637" s="95"/>
      <c r="AV637" s="95"/>
      <c r="AW637" s="95"/>
      <c r="AX637" s="95"/>
      <c r="AY637" s="95"/>
      <c r="AZ637" s="95"/>
      <c r="BA637" s="95"/>
      <c r="BB637" s="95"/>
      <c r="BC637" s="95"/>
      <c r="BD637" s="95"/>
    </row>
    <row r="638">
      <c r="B638" s="95"/>
      <c r="C638" s="95"/>
      <c r="D638" s="95"/>
      <c r="E638" s="95"/>
      <c r="F638" s="95"/>
      <c r="G638" s="95"/>
      <c r="H638" s="95"/>
      <c r="I638" s="96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  <c r="AN638" s="95"/>
      <c r="AO638" s="95"/>
      <c r="AP638" s="95"/>
      <c r="AQ638" s="95"/>
      <c r="AR638" s="95"/>
      <c r="AS638" s="95"/>
      <c r="AT638" s="95"/>
      <c r="AU638" s="95"/>
      <c r="AV638" s="95"/>
      <c r="AW638" s="95"/>
      <c r="AX638" s="95"/>
      <c r="AY638" s="95"/>
      <c r="AZ638" s="95"/>
      <c r="BA638" s="95"/>
      <c r="BB638" s="95"/>
      <c r="BC638" s="95"/>
      <c r="BD638" s="95"/>
    </row>
    <row r="639">
      <c r="B639" s="95"/>
      <c r="C639" s="95"/>
      <c r="D639" s="95"/>
      <c r="E639" s="95"/>
      <c r="F639" s="95"/>
      <c r="G639" s="95"/>
      <c r="H639" s="95"/>
      <c r="I639" s="96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  <c r="AN639" s="95"/>
      <c r="AO639" s="95"/>
      <c r="AP639" s="95"/>
      <c r="AQ639" s="95"/>
      <c r="AR639" s="95"/>
      <c r="AS639" s="95"/>
      <c r="AT639" s="95"/>
      <c r="AU639" s="95"/>
      <c r="AV639" s="95"/>
      <c r="AW639" s="95"/>
      <c r="AX639" s="95"/>
      <c r="AY639" s="95"/>
      <c r="AZ639" s="95"/>
      <c r="BA639" s="95"/>
      <c r="BB639" s="95"/>
      <c r="BC639" s="95"/>
      <c r="BD639" s="95"/>
    </row>
    <row r="640">
      <c r="B640" s="95"/>
      <c r="C640" s="95"/>
      <c r="D640" s="95"/>
      <c r="E640" s="95"/>
      <c r="F640" s="95"/>
      <c r="G640" s="95"/>
      <c r="H640" s="95"/>
      <c r="I640" s="96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  <c r="AN640" s="95"/>
      <c r="AO640" s="95"/>
      <c r="AP640" s="95"/>
      <c r="AQ640" s="95"/>
      <c r="AR640" s="95"/>
      <c r="AS640" s="95"/>
      <c r="AT640" s="95"/>
      <c r="AU640" s="95"/>
      <c r="AV640" s="95"/>
      <c r="AW640" s="95"/>
      <c r="AX640" s="95"/>
      <c r="AY640" s="95"/>
      <c r="AZ640" s="95"/>
      <c r="BA640" s="95"/>
      <c r="BB640" s="95"/>
      <c r="BC640" s="95"/>
      <c r="BD640" s="95"/>
    </row>
    <row r="641">
      <c r="B641" s="95"/>
      <c r="C641" s="95"/>
      <c r="D641" s="95"/>
      <c r="E641" s="95"/>
      <c r="F641" s="95"/>
      <c r="G641" s="95"/>
      <c r="H641" s="95"/>
      <c r="I641" s="96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  <c r="AN641" s="95"/>
      <c r="AO641" s="95"/>
      <c r="AP641" s="95"/>
      <c r="AQ641" s="95"/>
      <c r="AR641" s="95"/>
      <c r="AS641" s="95"/>
      <c r="AT641" s="95"/>
      <c r="AU641" s="95"/>
      <c r="AV641" s="95"/>
      <c r="AW641" s="95"/>
      <c r="AX641" s="95"/>
      <c r="AY641" s="95"/>
      <c r="AZ641" s="95"/>
      <c r="BA641" s="95"/>
      <c r="BB641" s="95"/>
      <c r="BC641" s="95"/>
      <c r="BD641" s="95"/>
    </row>
    <row r="642">
      <c r="B642" s="95"/>
      <c r="C642" s="95"/>
      <c r="D642" s="95"/>
      <c r="E642" s="95"/>
      <c r="F642" s="95"/>
      <c r="G642" s="95"/>
      <c r="H642" s="95"/>
      <c r="I642" s="96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  <c r="AN642" s="95"/>
      <c r="AO642" s="95"/>
      <c r="AP642" s="95"/>
      <c r="AQ642" s="95"/>
      <c r="AR642" s="95"/>
      <c r="AS642" s="95"/>
      <c r="AT642" s="95"/>
      <c r="AU642" s="95"/>
      <c r="AV642" s="95"/>
      <c r="AW642" s="95"/>
      <c r="AX642" s="95"/>
      <c r="AY642" s="95"/>
      <c r="AZ642" s="95"/>
      <c r="BA642" s="95"/>
      <c r="BB642" s="95"/>
      <c r="BC642" s="95"/>
      <c r="BD642" s="95"/>
    </row>
    <row r="643">
      <c r="B643" s="95"/>
      <c r="C643" s="95"/>
      <c r="D643" s="95"/>
      <c r="E643" s="95"/>
      <c r="F643" s="95"/>
      <c r="G643" s="95"/>
      <c r="H643" s="95"/>
      <c r="I643" s="96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  <c r="AN643" s="95"/>
      <c r="AO643" s="95"/>
      <c r="AP643" s="95"/>
      <c r="AQ643" s="95"/>
      <c r="AR643" s="95"/>
      <c r="AS643" s="95"/>
      <c r="AT643" s="95"/>
      <c r="AU643" s="95"/>
      <c r="AV643" s="95"/>
      <c r="AW643" s="95"/>
      <c r="AX643" s="95"/>
      <c r="AY643" s="95"/>
      <c r="AZ643" s="95"/>
      <c r="BA643" s="95"/>
      <c r="BB643" s="95"/>
      <c r="BC643" s="95"/>
      <c r="BD643" s="95"/>
    </row>
    <row r="644">
      <c r="B644" s="95"/>
      <c r="C644" s="95"/>
      <c r="D644" s="95"/>
      <c r="E644" s="95"/>
      <c r="F644" s="95"/>
      <c r="G644" s="95"/>
      <c r="H644" s="95"/>
      <c r="I644" s="96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  <c r="AT644" s="95"/>
      <c r="AU644" s="95"/>
      <c r="AV644" s="95"/>
      <c r="AW644" s="95"/>
      <c r="AX644" s="95"/>
      <c r="AY644" s="95"/>
      <c r="AZ644" s="95"/>
      <c r="BA644" s="95"/>
      <c r="BB644" s="95"/>
      <c r="BC644" s="95"/>
      <c r="BD644" s="95"/>
    </row>
    <row r="645">
      <c r="B645" s="95"/>
      <c r="C645" s="95"/>
      <c r="D645" s="95"/>
      <c r="E645" s="95"/>
      <c r="F645" s="95"/>
      <c r="G645" s="95"/>
      <c r="H645" s="95"/>
      <c r="I645" s="96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95"/>
      <c r="AY645" s="95"/>
      <c r="AZ645" s="95"/>
      <c r="BA645" s="95"/>
      <c r="BB645" s="95"/>
      <c r="BC645" s="95"/>
      <c r="BD645" s="95"/>
    </row>
    <row r="646">
      <c r="B646" s="95"/>
      <c r="C646" s="95"/>
      <c r="D646" s="95"/>
      <c r="E646" s="95"/>
      <c r="F646" s="95"/>
      <c r="G646" s="95"/>
      <c r="H646" s="95"/>
      <c r="I646" s="96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95"/>
      <c r="AY646" s="95"/>
      <c r="AZ646" s="95"/>
      <c r="BA646" s="95"/>
      <c r="BB646" s="95"/>
      <c r="BC646" s="95"/>
      <c r="BD646" s="95"/>
    </row>
    <row r="647">
      <c r="B647" s="95"/>
      <c r="C647" s="95"/>
      <c r="D647" s="95"/>
      <c r="E647" s="95"/>
      <c r="F647" s="95"/>
      <c r="G647" s="95"/>
      <c r="H647" s="95"/>
      <c r="I647" s="96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95"/>
      <c r="AY647" s="95"/>
      <c r="AZ647" s="95"/>
      <c r="BA647" s="95"/>
      <c r="BB647" s="95"/>
      <c r="BC647" s="95"/>
      <c r="BD647" s="95"/>
    </row>
    <row r="648">
      <c r="B648" s="95"/>
      <c r="C648" s="95"/>
      <c r="D648" s="95"/>
      <c r="E648" s="95"/>
      <c r="F648" s="95"/>
      <c r="G648" s="95"/>
      <c r="H648" s="95"/>
      <c r="I648" s="96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  <c r="AT648" s="95"/>
      <c r="AU648" s="95"/>
      <c r="AV648" s="95"/>
      <c r="AW648" s="95"/>
      <c r="AX648" s="95"/>
      <c r="AY648" s="95"/>
      <c r="AZ648" s="95"/>
      <c r="BA648" s="95"/>
      <c r="BB648" s="95"/>
      <c r="BC648" s="95"/>
      <c r="BD648" s="95"/>
    </row>
    <row r="649">
      <c r="B649" s="95"/>
      <c r="C649" s="95"/>
      <c r="D649" s="95"/>
      <c r="E649" s="95"/>
      <c r="F649" s="95"/>
      <c r="G649" s="95"/>
      <c r="H649" s="95"/>
      <c r="I649" s="96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95"/>
      <c r="AY649" s="95"/>
      <c r="AZ649" s="95"/>
      <c r="BA649" s="95"/>
      <c r="BB649" s="95"/>
      <c r="BC649" s="95"/>
      <c r="BD649" s="95"/>
    </row>
    <row r="650">
      <c r="B650" s="95"/>
      <c r="C650" s="95"/>
      <c r="D650" s="95"/>
      <c r="E650" s="95"/>
      <c r="F650" s="95"/>
      <c r="G650" s="95"/>
      <c r="H650" s="95"/>
      <c r="I650" s="96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95"/>
      <c r="AY650" s="95"/>
      <c r="AZ650" s="95"/>
      <c r="BA650" s="95"/>
      <c r="BB650" s="95"/>
      <c r="BC650" s="95"/>
      <c r="BD650" s="95"/>
    </row>
    <row r="651">
      <c r="B651" s="95"/>
      <c r="C651" s="95"/>
      <c r="D651" s="95"/>
      <c r="E651" s="95"/>
      <c r="F651" s="95"/>
      <c r="G651" s="95"/>
      <c r="H651" s="95"/>
      <c r="I651" s="96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  <c r="AT651" s="95"/>
      <c r="AU651" s="95"/>
      <c r="AV651" s="95"/>
      <c r="AW651" s="95"/>
      <c r="AX651" s="95"/>
      <c r="AY651" s="95"/>
      <c r="AZ651" s="95"/>
      <c r="BA651" s="95"/>
      <c r="BB651" s="95"/>
      <c r="BC651" s="95"/>
      <c r="BD651" s="95"/>
    </row>
    <row r="652">
      <c r="B652" s="95"/>
      <c r="C652" s="95"/>
      <c r="D652" s="95"/>
      <c r="E652" s="95"/>
      <c r="F652" s="95"/>
      <c r="G652" s="95"/>
      <c r="H652" s="95"/>
      <c r="I652" s="96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  <c r="AN652" s="95"/>
      <c r="AO652" s="95"/>
      <c r="AP652" s="95"/>
      <c r="AQ652" s="95"/>
      <c r="AR652" s="95"/>
      <c r="AS652" s="95"/>
      <c r="AT652" s="95"/>
      <c r="AU652" s="95"/>
      <c r="AV652" s="95"/>
      <c r="AW652" s="95"/>
      <c r="AX652" s="95"/>
      <c r="AY652" s="95"/>
      <c r="AZ652" s="95"/>
      <c r="BA652" s="95"/>
      <c r="BB652" s="95"/>
      <c r="BC652" s="95"/>
      <c r="BD652" s="95"/>
    </row>
    <row r="653">
      <c r="B653" s="95"/>
      <c r="C653" s="95"/>
      <c r="D653" s="95"/>
      <c r="E653" s="95"/>
      <c r="F653" s="95"/>
      <c r="G653" s="95"/>
      <c r="H653" s="95"/>
      <c r="I653" s="96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  <c r="AN653" s="95"/>
      <c r="AO653" s="95"/>
      <c r="AP653" s="95"/>
      <c r="AQ653" s="95"/>
      <c r="AR653" s="95"/>
      <c r="AS653" s="95"/>
      <c r="AT653" s="95"/>
      <c r="AU653" s="95"/>
      <c r="AV653" s="95"/>
      <c r="AW653" s="95"/>
      <c r="AX653" s="95"/>
      <c r="AY653" s="95"/>
      <c r="AZ653" s="95"/>
      <c r="BA653" s="95"/>
      <c r="BB653" s="95"/>
      <c r="BC653" s="95"/>
      <c r="BD653" s="95"/>
    </row>
    <row r="654">
      <c r="B654" s="95"/>
      <c r="C654" s="95"/>
      <c r="D654" s="95"/>
      <c r="E654" s="95"/>
      <c r="F654" s="95"/>
      <c r="G654" s="95"/>
      <c r="H654" s="95"/>
      <c r="I654" s="96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  <c r="AN654" s="95"/>
      <c r="AO654" s="95"/>
      <c r="AP654" s="95"/>
      <c r="AQ654" s="95"/>
      <c r="AR654" s="95"/>
      <c r="AS654" s="95"/>
      <c r="AT654" s="95"/>
      <c r="AU654" s="95"/>
      <c r="AV654" s="95"/>
      <c r="AW654" s="95"/>
      <c r="AX654" s="95"/>
      <c r="AY654" s="95"/>
      <c r="AZ654" s="95"/>
      <c r="BA654" s="95"/>
      <c r="BB654" s="95"/>
      <c r="BC654" s="95"/>
      <c r="BD654" s="95"/>
    </row>
    <row r="655">
      <c r="B655" s="95"/>
      <c r="C655" s="95"/>
      <c r="D655" s="95"/>
      <c r="E655" s="95"/>
      <c r="F655" s="95"/>
      <c r="G655" s="95"/>
      <c r="H655" s="95"/>
      <c r="I655" s="96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  <c r="AN655" s="95"/>
      <c r="AO655" s="95"/>
      <c r="AP655" s="95"/>
      <c r="AQ655" s="95"/>
      <c r="AR655" s="95"/>
      <c r="AS655" s="95"/>
      <c r="AT655" s="95"/>
      <c r="AU655" s="95"/>
      <c r="AV655" s="95"/>
      <c r="AW655" s="95"/>
      <c r="AX655" s="95"/>
      <c r="AY655" s="95"/>
      <c r="AZ655" s="95"/>
      <c r="BA655" s="95"/>
      <c r="BB655" s="95"/>
      <c r="BC655" s="95"/>
      <c r="BD655" s="95"/>
    </row>
    <row r="656">
      <c r="B656" s="95"/>
      <c r="C656" s="95"/>
      <c r="D656" s="95"/>
      <c r="E656" s="95"/>
      <c r="F656" s="95"/>
      <c r="G656" s="95"/>
      <c r="H656" s="95"/>
      <c r="I656" s="96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  <c r="AN656" s="95"/>
      <c r="AO656" s="95"/>
      <c r="AP656" s="95"/>
      <c r="AQ656" s="95"/>
      <c r="AR656" s="95"/>
      <c r="AS656" s="95"/>
      <c r="AT656" s="95"/>
      <c r="AU656" s="95"/>
      <c r="AV656" s="95"/>
      <c r="AW656" s="95"/>
      <c r="AX656" s="95"/>
      <c r="AY656" s="95"/>
      <c r="AZ656" s="95"/>
      <c r="BA656" s="95"/>
      <c r="BB656" s="95"/>
      <c r="BC656" s="95"/>
      <c r="BD656" s="95"/>
    </row>
    <row r="657">
      <c r="B657" s="95"/>
      <c r="C657" s="95"/>
      <c r="D657" s="95"/>
      <c r="E657" s="95"/>
      <c r="F657" s="95"/>
      <c r="G657" s="95"/>
      <c r="H657" s="95"/>
      <c r="I657" s="96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  <c r="AN657" s="95"/>
      <c r="AO657" s="95"/>
      <c r="AP657" s="95"/>
      <c r="AQ657" s="95"/>
      <c r="AR657" s="95"/>
      <c r="AS657" s="95"/>
      <c r="AT657" s="95"/>
      <c r="AU657" s="95"/>
      <c r="AV657" s="95"/>
      <c r="AW657" s="95"/>
      <c r="AX657" s="95"/>
      <c r="AY657" s="95"/>
      <c r="AZ657" s="95"/>
      <c r="BA657" s="95"/>
      <c r="BB657" s="95"/>
      <c r="BC657" s="95"/>
      <c r="BD657" s="95"/>
    </row>
    <row r="658">
      <c r="B658" s="95"/>
      <c r="C658" s="95"/>
      <c r="D658" s="95"/>
      <c r="E658" s="95"/>
      <c r="F658" s="95"/>
      <c r="G658" s="95"/>
      <c r="H658" s="95"/>
      <c r="I658" s="96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  <c r="AN658" s="95"/>
      <c r="AO658" s="95"/>
      <c r="AP658" s="95"/>
      <c r="AQ658" s="95"/>
      <c r="AR658" s="95"/>
      <c r="AS658" s="95"/>
      <c r="AT658" s="95"/>
      <c r="AU658" s="95"/>
      <c r="AV658" s="95"/>
      <c r="AW658" s="95"/>
      <c r="AX658" s="95"/>
      <c r="AY658" s="95"/>
      <c r="AZ658" s="95"/>
      <c r="BA658" s="95"/>
      <c r="BB658" s="95"/>
      <c r="BC658" s="95"/>
      <c r="BD658" s="95"/>
    </row>
    <row r="659">
      <c r="B659" s="95"/>
      <c r="C659" s="95"/>
      <c r="D659" s="95"/>
      <c r="E659" s="95"/>
      <c r="F659" s="95"/>
      <c r="G659" s="95"/>
      <c r="H659" s="95"/>
      <c r="I659" s="96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  <c r="AN659" s="95"/>
      <c r="AO659" s="95"/>
      <c r="AP659" s="95"/>
      <c r="AQ659" s="95"/>
      <c r="AR659" s="95"/>
      <c r="AS659" s="95"/>
      <c r="AT659" s="95"/>
      <c r="AU659" s="95"/>
      <c r="AV659" s="95"/>
      <c r="AW659" s="95"/>
      <c r="AX659" s="95"/>
      <c r="AY659" s="95"/>
      <c r="AZ659" s="95"/>
      <c r="BA659" s="95"/>
      <c r="BB659" s="95"/>
      <c r="BC659" s="95"/>
      <c r="BD659" s="95"/>
    </row>
    <row r="660">
      <c r="B660" s="95"/>
      <c r="C660" s="95"/>
      <c r="D660" s="95"/>
      <c r="E660" s="95"/>
      <c r="F660" s="95"/>
      <c r="G660" s="95"/>
      <c r="H660" s="95"/>
      <c r="I660" s="96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  <c r="AN660" s="95"/>
      <c r="AO660" s="95"/>
      <c r="AP660" s="95"/>
      <c r="AQ660" s="95"/>
      <c r="AR660" s="95"/>
      <c r="AS660" s="95"/>
      <c r="AT660" s="95"/>
      <c r="AU660" s="95"/>
      <c r="AV660" s="95"/>
      <c r="AW660" s="95"/>
      <c r="AX660" s="95"/>
      <c r="AY660" s="95"/>
      <c r="AZ660" s="95"/>
      <c r="BA660" s="95"/>
      <c r="BB660" s="95"/>
      <c r="BC660" s="95"/>
      <c r="BD660" s="95"/>
    </row>
    <row r="661">
      <c r="B661" s="95"/>
      <c r="C661" s="95"/>
      <c r="D661" s="95"/>
      <c r="E661" s="95"/>
      <c r="F661" s="95"/>
      <c r="G661" s="95"/>
      <c r="H661" s="95"/>
      <c r="I661" s="96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  <c r="AN661" s="95"/>
      <c r="AO661" s="95"/>
      <c r="AP661" s="95"/>
      <c r="AQ661" s="95"/>
      <c r="AR661" s="95"/>
      <c r="AS661" s="95"/>
      <c r="AT661" s="95"/>
      <c r="AU661" s="95"/>
      <c r="AV661" s="95"/>
      <c r="AW661" s="95"/>
      <c r="AX661" s="95"/>
      <c r="AY661" s="95"/>
      <c r="AZ661" s="95"/>
      <c r="BA661" s="95"/>
      <c r="BB661" s="95"/>
      <c r="BC661" s="95"/>
      <c r="BD661" s="95"/>
    </row>
    <row r="662">
      <c r="B662" s="95"/>
      <c r="C662" s="95"/>
      <c r="D662" s="95"/>
      <c r="E662" s="95"/>
      <c r="F662" s="95"/>
      <c r="G662" s="95"/>
      <c r="H662" s="95"/>
      <c r="I662" s="96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  <c r="AN662" s="95"/>
      <c r="AO662" s="95"/>
      <c r="AP662" s="95"/>
      <c r="AQ662" s="95"/>
      <c r="AR662" s="95"/>
      <c r="AS662" s="95"/>
      <c r="AT662" s="95"/>
      <c r="AU662" s="95"/>
      <c r="AV662" s="95"/>
      <c r="AW662" s="95"/>
      <c r="AX662" s="95"/>
      <c r="AY662" s="95"/>
      <c r="AZ662" s="95"/>
      <c r="BA662" s="95"/>
      <c r="BB662" s="95"/>
      <c r="BC662" s="95"/>
      <c r="BD662" s="95"/>
    </row>
    <row r="663">
      <c r="B663" s="95"/>
      <c r="C663" s="95"/>
      <c r="D663" s="95"/>
      <c r="E663" s="95"/>
      <c r="F663" s="95"/>
      <c r="G663" s="95"/>
      <c r="H663" s="95"/>
      <c r="I663" s="96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  <c r="AN663" s="95"/>
      <c r="AO663" s="95"/>
      <c r="AP663" s="95"/>
      <c r="AQ663" s="95"/>
      <c r="AR663" s="95"/>
      <c r="AS663" s="95"/>
      <c r="AT663" s="95"/>
      <c r="AU663" s="95"/>
      <c r="AV663" s="95"/>
      <c r="AW663" s="95"/>
      <c r="AX663" s="95"/>
      <c r="AY663" s="95"/>
      <c r="AZ663" s="95"/>
      <c r="BA663" s="95"/>
      <c r="BB663" s="95"/>
      <c r="BC663" s="95"/>
      <c r="BD663" s="95"/>
    </row>
    <row r="664">
      <c r="B664" s="95"/>
      <c r="C664" s="95"/>
      <c r="D664" s="95"/>
      <c r="E664" s="95"/>
      <c r="F664" s="95"/>
      <c r="G664" s="95"/>
      <c r="H664" s="95"/>
      <c r="I664" s="96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  <c r="AN664" s="95"/>
      <c r="AO664" s="95"/>
      <c r="AP664" s="95"/>
      <c r="AQ664" s="95"/>
      <c r="AR664" s="95"/>
      <c r="AS664" s="95"/>
      <c r="AT664" s="95"/>
      <c r="AU664" s="95"/>
      <c r="AV664" s="95"/>
      <c r="AW664" s="95"/>
      <c r="AX664" s="95"/>
      <c r="AY664" s="95"/>
      <c r="AZ664" s="95"/>
      <c r="BA664" s="95"/>
      <c r="BB664" s="95"/>
      <c r="BC664" s="95"/>
      <c r="BD664" s="95"/>
    </row>
    <row r="665">
      <c r="B665" s="95"/>
      <c r="C665" s="95"/>
      <c r="D665" s="95"/>
      <c r="E665" s="95"/>
      <c r="F665" s="95"/>
      <c r="G665" s="95"/>
      <c r="H665" s="95"/>
      <c r="I665" s="96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  <c r="AN665" s="95"/>
      <c r="AO665" s="95"/>
      <c r="AP665" s="95"/>
      <c r="AQ665" s="95"/>
      <c r="AR665" s="95"/>
      <c r="AS665" s="95"/>
      <c r="AT665" s="95"/>
      <c r="AU665" s="95"/>
      <c r="AV665" s="95"/>
      <c r="AW665" s="95"/>
      <c r="AX665" s="95"/>
      <c r="AY665" s="95"/>
      <c r="AZ665" s="95"/>
      <c r="BA665" s="95"/>
      <c r="BB665" s="95"/>
      <c r="BC665" s="95"/>
      <c r="BD665" s="95"/>
    </row>
    <row r="666">
      <c r="B666" s="95"/>
      <c r="C666" s="95"/>
      <c r="D666" s="95"/>
      <c r="E666" s="95"/>
      <c r="F666" s="95"/>
      <c r="G666" s="95"/>
      <c r="H666" s="95"/>
      <c r="I666" s="96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  <c r="AN666" s="95"/>
      <c r="AO666" s="95"/>
      <c r="AP666" s="95"/>
      <c r="AQ666" s="95"/>
      <c r="AR666" s="95"/>
      <c r="AS666" s="95"/>
      <c r="AT666" s="95"/>
      <c r="AU666" s="95"/>
      <c r="AV666" s="95"/>
      <c r="AW666" s="95"/>
      <c r="AX666" s="95"/>
      <c r="AY666" s="95"/>
      <c r="AZ666" s="95"/>
      <c r="BA666" s="95"/>
      <c r="BB666" s="95"/>
      <c r="BC666" s="95"/>
      <c r="BD666" s="95"/>
    </row>
    <row r="667">
      <c r="B667" s="95"/>
      <c r="C667" s="95"/>
      <c r="D667" s="95"/>
      <c r="E667" s="95"/>
      <c r="F667" s="95"/>
      <c r="G667" s="95"/>
      <c r="H667" s="95"/>
      <c r="I667" s="96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  <c r="AN667" s="95"/>
      <c r="AO667" s="95"/>
      <c r="AP667" s="95"/>
      <c r="AQ667" s="95"/>
      <c r="AR667" s="95"/>
      <c r="AS667" s="95"/>
      <c r="AT667" s="95"/>
      <c r="AU667" s="95"/>
      <c r="AV667" s="95"/>
      <c r="AW667" s="95"/>
      <c r="AX667" s="95"/>
      <c r="AY667" s="95"/>
      <c r="AZ667" s="95"/>
      <c r="BA667" s="95"/>
      <c r="BB667" s="95"/>
      <c r="BC667" s="95"/>
      <c r="BD667" s="95"/>
    </row>
    <row r="668">
      <c r="B668" s="95"/>
      <c r="C668" s="95"/>
      <c r="D668" s="95"/>
      <c r="E668" s="95"/>
      <c r="F668" s="95"/>
      <c r="G668" s="95"/>
      <c r="H668" s="95"/>
      <c r="I668" s="96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  <c r="AN668" s="95"/>
      <c r="AO668" s="95"/>
      <c r="AP668" s="95"/>
      <c r="AQ668" s="95"/>
      <c r="AR668" s="95"/>
      <c r="AS668" s="95"/>
      <c r="AT668" s="95"/>
      <c r="AU668" s="95"/>
      <c r="AV668" s="95"/>
      <c r="AW668" s="95"/>
      <c r="AX668" s="95"/>
      <c r="AY668" s="95"/>
      <c r="AZ668" s="95"/>
      <c r="BA668" s="95"/>
      <c r="BB668" s="95"/>
      <c r="BC668" s="95"/>
      <c r="BD668" s="95"/>
    </row>
    <row r="669">
      <c r="B669" s="95"/>
      <c r="C669" s="95"/>
      <c r="D669" s="95"/>
      <c r="E669" s="95"/>
      <c r="F669" s="95"/>
      <c r="G669" s="95"/>
      <c r="H669" s="95"/>
      <c r="I669" s="96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  <c r="AN669" s="95"/>
      <c r="AO669" s="95"/>
      <c r="AP669" s="95"/>
      <c r="AQ669" s="95"/>
      <c r="AR669" s="95"/>
      <c r="AS669" s="95"/>
      <c r="AT669" s="95"/>
      <c r="AU669" s="95"/>
      <c r="AV669" s="95"/>
      <c r="AW669" s="95"/>
      <c r="AX669" s="95"/>
      <c r="AY669" s="95"/>
      <c r="AZ669" s="95"/>
      <c r="BA669" s="95"/>
      <c r="BB669" s="95"/>
      <c r="BC669" s="95"/>
      <c r="BD669" s="95"/>
    </row>
    <row r="670">
      <c r="B670" s="95"/>
      <c r="C670" s="95"/>
      <c r="D670" s="95"/>
      <c r="E670" s="95"/>
      <c r="F670" s="95"/>
      <c r="G670" s="95"/>
      <c r="H670" s="95"/>
      <c r="I670" s="96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  <c r="AN670" s="95"/>
      <c r="AO670" s="95"/>
      <c r="AP670" s="95"/>
      <c r="AQ670" s="95"/>
      <c r="AR670" s="95"/>
      <c r="AS670" s="95"/>
      <c r="AT670" s="95"/>
      <c r="AU670" s="95"/>
      <c r="AV670" s="95"/>
      <c r="AW670" s="95"/>
      <c r="AX670" s="95"/>
      <c r="AY670" s="95"/>
      <c r="AZ670" s="95"/>
      <c r="BA670" s="95"/>
      <c r="BB670" s="95"/>
      <c r="BC670" s="95"/>
      <c r="BD670" s="95"/>
    </row>
    <row r="671">
      <c r="B671" s="95"/>
      <c r="C671" s="95"/>
      <c r="D671" s="95"/>
      <c r="E671" s="95"/>
      <c r="F671" s="95"/>
      <c r="G671" s="95"/>
      <c r="H671" s="95"/>
      <c r="I671" s="96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  <c r="AN671" s="95"/>
      <c r="AO671" s="95"/>
      <c r="AP671" s="95"/>
      <c r="AQ671" s="95"/>
      <c r="AR671" s="95"/>
      <c r="AS671" s="95"/>
      <c r="AT671" s="95"/>
      <c r="AU671" s="95"/>
      <c r="AV671" s="95"/>
      <c r="AW671" s="95"/>
      <c r="AX671" s="95"/>
      <c r="AY671" s="95"/>
      <c r="AZ671" s="95"/>
      <c r="BA671" s="95"/>
      <c r="BB671" s="95"/>
      <c r="BC671" s="95"/>
      <c r="BD671" s="95"/>
    </row>
    <row r="672">
      <c r="B672" s="95"/>
      <c r="C672" s="95"/>
      <c r="D672" s="95"/>
      <c r="E672" s="95"/>
      <c r="F672" s="95"/>
      <c r="G672" s="95"/>
      <c r="H672" s="95"/>
      <c r="I672" s="96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  <c r="AN672" s="95"/>
      <c r="AO672" s="95"/>
      <c r="AP672" s="95"/>
      <c r="AQ672" s="95"/>
      <c r="AR672" s="95"/>
      <c r="AS672" s="95"/>
      <c r="AT672" s="95"/>
      <c r="AU672" s="95"/>
      <c r="AV672" s="95"/>
      <c r="AW672" s="95"/>
      <c r="AX672" s="95"/>
      <c r="AY672" s="95"/>
      <c r="AZ672" s="95"/>
      <c r="BA672" s="95"/>
      <c r="BB672" s="95"/>
      <c r="BC672" s="95"/>
      <c r="BD672" s="95"/>
    </row>
    <row r="673">
      <c r="B673" s="95"/>
      <c r="C673" s="95"/>
      <c r="D673" s="95"/>
      <c r="E673" s="95"/>
      <c r="F673" s="95"/>
      <c r="G673" s="95"/>
      <c r="H673" s="95"/>
      <c r="I673" s="96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  <c r="AN673" s="95"/>
      <c r="AO673" s="95"/>
      <c r="AP673" s="95"/>
      <c r="AQ673" s="95"/>
      <c r="AR673" s="95"/>
      <c r="AS673" s="95"/>
      <c r="AT673" s="95"/>
      <c r="AU673" s="95"/>
      <c r="AV673" s="95"/>
      <c r="AW673" s="95"/>
      <c r="AX673" s="95"/>
      <c r="AY673" s="95"/>
      <c r="AZ673" s="95"/>
      <c r="BA673" s="95"/>
      <c r="BB673" s="95"/>
      <c r="BC673" s="95"/>
      <c r="BD673" s="95"/>
    </row>
    <row r="674">
      <c r="B674" s="95"/>
      <c r="C674" s="95"/>
      <c r="D674" s="95"/>
      <c r="E674" s="95"/>
      <c r="F674" s="95"/>
      <c r="G674" s="95"/>
      <c r="H674" s="95"/>
      <c r="I674" s="96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  <c r="AN674" s="95"/>
      <c r="AO674" s="95"/>
      <c r="AP674" s="95"/>
      <c r="AQ674" s="95"/>
      <c r="AR674" s="95"/>
      <c r="AS674" s="95"/>
      <c r="AT674" s="95"/>
      <c r="AU674" s="95"/>
      <c r="AV674" s="95"/>
      <c r="AW674" s="95"/>
      <c r="AX674" s="95"/>
      <c r="AY674" s="95"/>
      <c r="AZ674" s="95"/>
      <c r="BA674" s="95"/>
      <c r="BB674" s="95"/>
      <c r="BC674" s="95"/>
      <c r="BD674" s="95"/>
    </row>
    <row r="675">
      <c r="B675" s="95"/>
      <c r="C675" s="95"/>
      <c r="D675" s="95"/>
      <c r="E675" s="95"/>
      <c r="F675" s="95"/>
      <c r="G675" s="95"/>
      <c r="H675" s="95"/>
      <c r="I675" s="96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  <c r="AN675" s="95"/>
      <c r="AO675" s="95"/>
      <c r="AP675" s="95"/>
      <c r="AQ675" s="95"/>
      <c r="AR675" s="95"/>
      <c r="AS675" s="95"/>
      <c r="AT675" s="95"/>
      <c r="AU675" s="95"/>
      <c r="AV675" s="95"/>
      <c r="AW675" s="95"/>
      <c r="AX675" s="95"/>
      <c r="AY675" s="95"/>
      <c r="AZ675" s="95"/>
      <c r="BA675" s="95"/>
      <c r="BB675" s="95"/>
      <c r="BC675" s="95"/>
      <c r="BD675" s="95"/>
    </row>
    <row r="676">
      <c r="B676" s="95"/>
      <c r="C676" s="95"/>
      <c r="D676" s="95"/>
      <c r="E676" s="95"/>
      <c r="F676" s="95"/>
      <c r="G676" s="95"/>
      <c r="H676" s="95"/>
      <c r="I676" s="96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  <c r="AN676" s="95"/>
      <c r="AO676" s="95"/>
      <c r="AP676" s="95"/>
      <c r="AQ676" s="95"/>
      <c r="AR676" s="95"/>
      <c r="AS676" s="95"/>
      <c r="AT676" s="95"/>
      <c r="AU676" s="95"/>
      <c r="AV676" s="95"/>
      <c r="AW676" s="95"/>
      <c r="AX676" s="95"/>
      <c r="AY676" s="95"/>
      <c r="AZ676" s="95"/>
      <c r="BA676" s="95"/>
      <c r="BB676" s="95"/>
      <c r="BC676" s="95"/>
      <c r="BD676" s="95"/>
    </row>
    <row r="677">
      <c r="B677" s="95"/>
      <c r="C677" s="95"/>
      <c r="D677" s="95"/>
      <c r="E677" s="95"/>
      <c r="F677" s="95"/>
      <c r="G677" s="95"/>
      <c r="H677" s="95"/>
      <c r="I677" s="96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  <c r="AN677" s="95"/>
      <c r="AO677" s="95"/>
      <c r="AP677" s="95"/>
      <c r="AQ677" s="95"/>
      <c r="AR677" s="95"/>
      <c r="AS677" s="95"/>
      <c r="AT677" s="95"/>
      <c r="AU677" s="95"/>
      <c r="AV677" s="95"/>
      <c r="AW677" s="95"/>
      <c r="AX677" s="95"/>
      <c r="AY677" s="95"/>
      <c r="AZ677" s="95"/>
      <c r="BA677" s="95"/>
      <c r="BB677" s="95"/>
      <c r="BC677" s="95"/>
      <c r="BD677" s="95"/>
    </row>
    <row r="678">
      <c r="B678" s="95"/>
      <c r="C678" s="95"/>
      <c r="D678" s="95"/>
      <c r="E678" s="95"/>
      <c r="F678" s="95"/>
      <c r="G678" s="95"/>
      <c r="H678" s="95"/>
      <c r="I678" s="96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  <c r="AN678" s="95"/>
      <c r="AO678" s="95"/>
      <c r="AP678" s="95"/>
      <c r="AQ678" s="95"/>
      <c r="AR678" s="95"/>
      <c r="AS678" s="95"/>
      <c r="AT678" s="95"/>
      <c r="AU678" s="95"/>
      <c r="AV678" s="95"/>
      <c r="AW678" s="95"/>
      <c r="AX678" s="95"/>
      <c r="AY678" s="95"/>
      <c r="AZ678" s="95"/>
      <c r="BA678" s="95"/>
      <c r="BB678" s="95"/>
      <c r="BC678" s="95"/>
      <c r="BD678" s="95"/>
    </row>
    <row r="679">
      <c r="B679" s="95"/>
      <c r="C679" s="95"/>
      <c r="D679" s="95"/>
      <c r="E679" s="95"/>
      <c r="F679" s="95"/>
      <c r="G679" s="95"/>
      <c r="H679" s="95"/>
      <c r="I679" s="96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  <c r="AN679" s="95"/>
      <c r="AO679" s="95"/>
      <c r="AP679" s="95"/>
      <c r="AQ679" s="95"/>
      <c r="AR679" s="95"/>
      <c r="AS679" s="95"/>
      <c r="AT679" s="95"/>
      <c r="AU679" s="95"/>
      <c r="AV679" s="95"/>
      <c r="AW679" s="95"/>
      <c r="AX679" s="95"/>
      <c r="AY679" s="95"/>
      <c r="AZ679" s="95"/>
      <c r="BA679" s="95"/>
      <c r="BB679" s="95"/>
      <c r="BC679" s="95"/>
      <c r="BD679" s="95"/>
    </row>
    <row r="680">
      <c r="B680" s="95"/>
      <c r="C680" s="95"/>
      <c r="D680" s="95"/>
      <c r="E680" s="95"/>
      <c r="F680" s="95"/>
      <c r="G680" s="95"/>
      <c r="H680" s="95"/>
      <c r="I680" s="96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  <c r="AN680" s="95"/>
      <c r="AO680" s="95"/>
      <c r="AP680" s="95"/>
      <c r="AQ680" s="95"/>
      <c r="AR680" s="95"/>
      <c r="AS680" s="95"/>
      <c r="AT680" s="95"/>
      <c r="AU680" s="95"/>
      <c r="AV680" s="95"/>
      <c r="AW680" s="95"/>
      <c r="AX680" s="95"/>
      <c r="AY680" s="95"/>
      <c r="AZ680" s="95"/>
      <c r="BA680" s="95"/>
      <c r="BB680" s="95"/>
      <c r="BC680" s="95"/>
      <c r="BD680" s="95"/>
    </row>
    <row r="681">
      <c r="B681" s="95"/>
      <c r="C681" s="95"/>
      <c r="D681" s="95"/>
      <c r="E681" s="95"/>
      <c r="F681" s="95"/>
      <c r="G681" s="95"/>
      <c r="H681" s="95"/>
      <c r="I681" s="96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  <c r="AN681" s="95"/>
      <c r="AO681" s="95"/>
      <c r="AP681" s="95"/>
      <c r="AQ681" s="95"/>
      <c r="AR681" s="95"/>
      <c r="AS681" s="95"/>
      <c r="AT681" s="95"/>
      <c r="AU681" s="95"/>
      <c r="AV681" s="95"/>
      <c r="AW681" s="95"/>
      <c r="AX681" s="95"/>
      <c r="AY681" s="95"/>
      <c r="AZ681" s="95"/>
      <c r="BA681" s="95"/>
      <c r="BB681" s="95"/>
      <c r="BC681" s="95"/>
      <c r="BD681" s="95"/>
    </row>
    <row r="682">
      <c r="B682" s="95"/>
      <c r="C682" s="95"/>
      <c r="D682" s="95"/>
      <c r="E682" s="95"/>
      <c r="F682" s="95"/>
      <c r="G682" s="95"/>
      <c r="H682" s="95"/>
      <c r="I682" s="96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  <c r="AN682" s="95"/>
      <c r="AO682" s="95"/>
      <c r="AP682" s="95"/>
      <c r="AQ682" s="95"/>
      <c r="AR682" s="95"/>
      <c r="AS682" s="95"/>
      <c r="AT682" s="95"/>
      <c r="AU682" s="95"/>
      <c r="AV682" s="95"/>
      <c r="AW682" s="95"/>
      <c r="AX682" s="95"/>
      <c r="AY682" s="95"/>
      <c r="AZ682" s="95"/>
      <c r="BA682" s="95"/>
      <c r="BB682" s="95"/>
      <c r="BC682" s="95"/>
      <c r="BD682" s="95"/>
    </row>
    <row r="683">
      <c r="B683" s="95"/>
      <c r="C683" s="95"/>
      <c r="D683" s="95"/>
      <c r="E683" s="95"/>
      <c r="F683" s="95"/>
      <c r="G683" s="95"/>
      <c r="H683" s="95"/>
      <c r="I683" s="96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  <c r="AN683" s="95"/>
      <c r="AO683" s="95"/>
      <c r="AP683" s="95"/>
      <c r="AQ683" s="95"/>
      <c r="AR683" s="95"/>
      <c r="AS683" s="95"/>
      <c r="AT683" s="95"/>
      <c r="AU683" s="95"/>
      <c r="AV683" s="95"/>
      <c r="AW683" s="95"/>
      <c r="AX683" s="95"/>
      <c r="AY683" s="95"/>
      <c r="AZ683" s="95"/>
      <c r="BA683" s="95"/>
      <c r="BB683" s="95"/>
      <c r="BC683" s="95"/>
      <c r="BD683" s="95"/>
    </row>
    <row r="684">
      <c r="B684" s="95"/>
      <c r="C684" s="95"/>
      <c r="D684" s="95"/>
      <c r="E684" s="95"/>
      <c r="F684" s="95"/>
      <c r="G684" s="95"/>
      <c r="H684" s="95"/>
      <c r="I684" s="96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  <c r="AN684" s="95"/>
      <c r="AO684" s="95"/>
      <c r="AP684" s="95"/>
      <c r="AQ684" s="95"/>
      <c r="AR684" s="95"/>
      <c r="AS684" s="95"/>
      <c r="AT684" s="95"/>
      <c r="AU684" s="95"/>
      <c r="AV684" s="95"/>
      <c r="AW684" s="95"/>
      <c r="AX684" s="95"/>
      <c r="AY684" s="95"/>
      <c r="AZ684" s="95"/>
      <c r="BA684" s="95"/>
      <c r="BB684" s="95"/>
      <c r="BC684" s="95"/>
      <c r="BD684" s="95"/>
    </row>
    <row r="685">
      <c r="B685" s="95"/>
      <c r="C685" s="95"/>
      <c r="D685" s="95"/>
      <c r="E685" s="95"/>
      <c r="F685" s="95"/>
      <c r="G685" s="95"/>
      <c r="H685" s="95"/>
      <c r="I685" s="96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  <c r="AN685" s="95"/>
      <c r="AO685" s="95"/>
      <c r="AP685" s="95"/>
      <c r="AQ685" s="95"/>
      <c r="AR685" s="95"/>
      <c r="AS685" s="95"/>
      <c r="AT685" s="95"/>
      <c r="AU685" s="95"/>
      <c r="AV685" s="95"/>
      <c r="AW685" s="95"/>
      <c r="AX685" s="95"/>
      <c r="AY685" s="95"/>
      <c r="AZ685" s="95"/>
      <c r="BA685" s="95"/>
      <c r="BB685" s="95"/>
      <c r="BC685" s="95"/>
      <c r="BD685" s="95"/>
    </row>
    <row r="686">
      <c r="B686" s="95"/>
      <c r="C686" s="95"/>
      <c r="D686" s="95"/>
      <c r="E686" s="95"/>
      <c r="F686" s="95"/>
      <c r="G686" s="95"/>
      <c r="H686" s="95"/>
      <c r="I686" s="96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  <c r="AN686" s="95"/>
      <c r="AO686" s="95"/>
      <c r="AP686" s="95"/>
      <c r="AQ686" s="95"/>
      <c r="AR686" s="95"/>
      <c r="AS686" s="95"/>
      <c r="AT686" s="95"/>
      <c r="AU686" s="95"/>
      <c r="AV686" s="95"/>
      <c r="AW686" s="95"/>
      <c r="AX686" s="95"/>
      <c r="AY686" s="95"/>
      <c r="AZ686" s="95"/>
      <c r="BA686" s="95"/>
      <c r="BB686" s="95"/>
      <c r="BC686" s="95"/>
      <c r="BD686" s="95"/>
    </row>
    <row r="687">
      <c r="B687" s="95"/>
      <c r="C687" s="95"/>
      <c r="D687" s="95"/>
      <c r="E687" s="95"/>
      <c r="F687" s="95"/>
      <c r="G687" s="95"/>
      <c r="H687" s="95"/>
      <c r="I687" s="96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  <c r="AN687" s="95"/>
      <c r="AO687" s="95"/>
      <c r="AP687" s="95"/>
      <c r="AQ687" s="95"/>
      <c r="AR687" s="95"/>
      <c r="AS687" s="95"/>
      <c r="AT687" s="95"/>
      <c r="AU687" s="95"/>
      <c r="AV687" s="95"/>
      <c r="AW687" s="95"/>
      <c r="AX687" s="95"/>
      <c r="AY687" s="95"/>
      <c r="AZ687" s="95"/>
      <c r="BA687" s="95"/>
      <c r="BB687" s="95"/>
      <c r="BC687" s="95"/>
      <c r="BD687" s="95"/>
    </row>
    <row r="688">
      <c r="B688" s="95"/>
      <c r="C688" s="95"/>
      <c r="D688" s="95"/>
      <c r="E688" s="95"/>
      <c r="F688" s="95"/>
      <c r="G688" s="95"/>
      <c r="H688" s="95"/>
      <c r="I688" s="96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  <c r="AN688" s="95"/>
      <c r="AO688" s="95"/>
      <c r="AP688" s="95"/>
      <c r="AQ688" s="95"/>
      <c r="AR688" s="95"/>
      <c r="AS688" s="95"/>
      <c r="AT688" s="95"/>
      <c r="AU688" s="95"/>
      <c r="AV688" s="95"/>
      <c r="AW688" s="95"/>
      <c r="AX688" s="95"/>
      <c r="AY688" s="95"/>
      <c r="AZ688" s="95"/>
      <c r="BA688" s="95"/>
      <c r="BB688" s="95"/>
      <c r="BC688" s="95"/>
      <c r="BD688" s="95"/>
    </row>
    <row r="689">
      <c r="B689" s="95"/>
      <c r="C689" s="95"/>
      <c r="D689" s="95"/>
      <c r="E689" s="95"/>
      <c r="F689" s="95"/>
      <c r="G689" s="95"/>
      <c r="H689" s="95"/>
      <c r="I689" s="96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  <c r="AN689" s="95"/>
      <c r="AO689" s="95"/>
      <c r="AP689" s="95"/>
      <c r="AQ689" s="95"/>
      <c r="AR689" s="95"/>
      <c r="AS689" s="95"/>
      <c r="AT689" s="95"/>
      <c r="AU689" s="95"/>
      <c r="AV689" s="95"/>
      <c r="AW689" s="95"/>
      <c r="AX689" s="95"/>
      <c r="AY689" s="95"/>
      <c r="AZ689" s="95"/>
      <c r="BA689" s="95"/>
      <c r="BB689" s="95"/>
      <c r="BC689" s="95"/>
      <c r="BD689" s="95"/>
    </row>
    <row r="690">
      <c r="B690" s="95"/>
      <c r="C690" s="95"/>
      <c r="D690" s="95"/>
      <c r="E690" s="95"/>
      <c r="F690" s="95"/>
      <c r="G690" s="95"/>
      <c r="H690" s="95"/>
      <c r="I690" s="96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  <c r="AN690" s="95"/>
      <c r="AO690" s="95"/>
      <c r="AP690" s="95"/>
      <c r="AQ690" s="95"/>
      <c r="AR690" s="95"/>
      <c r="AS690" s="95"/>
      <c r="AT690" s="95"/>
      <c r="AU690" s="95"/>
      <c r="AV690" s="95"/>
      <c r="AW690" s="95"/>
      <c r="AX690" s="95"/>
      <c r="AY690" s="95"/>
      <c r="AZ690" s="95"/>
      <c r="BA690" s="95"/>
      <c r="BB690" s="95"/>
      <c r="BC690" s="95"/>
      <c r="BD690" s="95"/>
    </row>
    <row r="691">
      <c r="B691" s="95"/>
      <c r="C691" s="95"/>
      <c r="D691" s="95"/>
      <c r="E691" s="95"/>
      <c r="F691" s="95"/>
      <c r="G691" s="95"/>
      <c r="H691" s="95"/>
      <c r="I691" s="96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  <c r="AN691" s="95"/>
      <c r="AO691" s="95"/>
      <c r="AP691" s="95"/>
      <c r="AQ691" s="95"/>
      <c r="AR691" s="95"/>
      <c r="AS691" s="95"/>
      <c r="AT691" s="95"/>
      <c r="AU691" s="95"/>
      <c r="AV691" s="95"/>
      <c r="AW691" s="95"/>
      <c r="AX691" s="95"/>
      <c r="AY691" s="95"/>
      <c r="AZ691" s="95"/>
      <c r="BA691" s="95"/>
      <c r="BB691" s="95"/>
      <c r="BC691" s="95"/>
      <c r="BD691" s="95"/>
    </row>
    <row r="692">
      <c r="B692" s="95"/>
      <c r="C692" s="95"/>
      <c r="D692" s="95"/>
      <c r="E692" s="95"/>
      <c r="F692" s="95"/>
      <c r="G692" s="95"/>
      <c r="H692" s="95"/>
      <c r="I692" s="96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  <c r="AN692" s="95"/>
      <c r="AO692" s="95"/>
      <c r="AP692" s="95"/>
      <c r="AQ692" s="95"/>
      <c r="AR692" s="95"/>
      <c r="AS692" s="95"/>
      <c r="AT692" s="95"/>
      <c r="AU692" s="95"/>
      <c r="AV692" s="95"/>
      <c r="AW692" s="95"/>
      <c r="AX692" s="95"/>
      <c r="AY692" s="95"/>
      <c r="AZ692" s="95"/>
      <c r="BA692" s="95"/>
      <c r="BB692" s="95"/>
      <c r="BC692" s="95"/>
      <c r="BD692" s="95"/>
    </row>
    <row r="693">
      <c r="B693" s="95"/>
      <c r="C693" s="95"/>
      <c r="D693" s="95"/>
      <c r="E693" s="95"/>
      <c r="F693" s="95"/>
      <c r="G693" s="95"/>
      <c r="H693" s="95"/>
      <c r="I693" s="96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  <c r="AN693" s="95"/>
      <c r="AO693" s="95"/>
      <c r="AP693" s="95"/>
      <c r="AQ693" s="95"/>
      <c r="AR693" s="95"/>
      <c r="AS693" s="95"/>
      <c r="AT693" s="95"/>
      <c r="AU693" s="95"/>
      <c r="AV693" s="95"/>
      <c r="AW693" s="95"/>
      <c r="AX693" s="95"/>
      <c r="AY693" s="95"/>
      <c r="AZ693" s="95"/>
      <c r="BA693" s="95"/>
      <c r="BB693" s="95"/>
      <c r="BC693" s="95"/>
      <c r="BD693" s="95"/>
    </row>
    <row r="694">
      <c r="B694" s="95"/>
      <c r="C694" s="95"/>
      <c r="D694" s="95"/>
      <c r="E694" s="95"/>
      <c r="F694" s="95"/>
      <c r="G694" s="95"/>
      <c r="H694" s="95"/>
      <c r="I694" s="96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  <c r="AN694" s="95"/>
      <c r="AO694" s="95"/>
      <c r="AP694" s="95"/>
      <c r="AQ694" s="95"/>
      <c r="AR694" s="95"/>
      <c r="AS694" s="95"/>
      <c r="AT694" s="95"/>
      <c r="AU694" s="95"/>
      <c r="AV694" s="95"/>
      <c r="AW694" s="95"/>
      <c r="AX694" s="95"/>
      <c r="AY694" s="95"/>
      <c r="AZ694" s="95"/>
      <c r="BA694" s="95"/>
      <c r="BB694" s="95"/>
      <c r="BC694" s="95"/>
      <c r="BD694" s="95"/>
    </row>
    <row r="695">
      <c r="B695" s="95"/>
      <c r="C695" s="95"/>
      <c r="D695" s="95"/>
      <c r="E695" s="95"/>
      <c r="F695" s="95"/>
      <c r="G695" s="95"/>
      <c r="H695" s="95"/>
      <c r="I695" s="96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  <c r="AN695" s="95"/>
      <c r="AO695" s="95"/>
      <c r="AP695" s="95"/>
      <c r="AQ695" s="95"/>
      <c r="AR695" s="95"/>
      <c r="AS695" s="95"/>
      <c r="AT695" s="95"/>
      <c r="AU695" s="95"/>
      <c r="AV695" s="95"/>
      <c r="AW695" s="95"/>
      <c r="AX695" s="95"/>
      <c r="AY695" s="95"/>
      <c r="AZ695" s="95"/>
      <c r="BA695" s="95"/>
      <c r="BB695" s="95"/>
      <c r="BC695" s="95"/>
      <c r="BD695" s="95"/>
    </row>
    <row r="696">
      <c r="B696" s="95"/>
      <c r="C696" s="95"/>
      <c r="D696" s="95"/>
      <c r="E696" s="95"/>
      <c r="F696" s="95"/>
      <c r="G696" s="95"/>
      <c r="H696" s="95"/>
      <c r="I696" s="96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  <c r="AN696" s="95"/>
      <c r="AO696" s="95"/>
      <c r="AP696" s="95"/>
      <c r="AQ696" s="95"/>
      <c r="AR696" s="95"/>
      <c r="AS696" s="95"/>
      <c r="AT696" s="95"/>
      <c r="AU696" s="95"/>
      <c r="AV696" s="95"/>
      <c r="AW696" s="95"/>
      <c r="AX696" s="95"/>
      <c r="AY696" s="95"/>
      <c r="AZ696" s="95"/>
      <c r="BA696" s="95"/>
      <c r="BB696" s="95"/>
      <c r="BC696" s="95"/>
      <c r="BD696" s="95"/>
    </row>
    <row r="697">
      <c r="B697" s="95"/>
      <c r="C697" s="95"/>
      <c r="D697" s="95"/>
      <c r="E697" s="95"/>
      <c r="F697" s="95"/>
      <c r="G697" s="95"/>
      <c r="H697" s="95"/>
      <c r="I697" s="96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  <c r="AN697" s="95"/>
      <c r="AO697" s="95"/>
      <c r="AP697" s="95"/>
      <c r="AQ697" s="95"/>
      <c r="AR697" s="95"/>
      <c r="AS697" s="95"/>
      <c r="AT697" s="95"/>
      <c r="AU697" s="95"/>
      <c r="AV697" s="95"/>
      <c r="AW697" s="95"/>
      <c r="AX697" s="95"/>
      <c r="AY697" s="95"/>
      <c r="AZ697" s="95"/>
      <c r="BA697" s="95"/>
      <c r="BB697" s="95"/>
      <c r="BC697" s="95"/>
      <c r="BD697" s="95"/>
    </row>
    <row r="698">
      <c r="B698" s="95"/>
      <c r="C698" s="95"/>
      <c r="D698" s="95"/>
      <c r="E698" s="95"/>
      <c r="F698" s="95"/>
      <c r="G698" s="95"/>
      <c r="H698" s="95"/>
      <c r="I698" s="96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  <c r="AN698" s="95"/>
      <c r="AO698" s="95"/>
      <c r="AP698" s="95"/>
      <c r="AQ698" s="95"/>
      <c r="AR698" s="95"/>
      <c r="AS698" s="95"/>
      <c r="AT698" s="95"/>
      <c r="AU698" s="95"/>
      <c r="AV698" s="95"/>
      <c r="AW698" s="95"/>
      <c r="AX698" s="95"/>
      <c r="AY698" s="95"/>
      <c r="AZ698" s="95"/>
      <c r="BA698" s="95"/>
      <c r="BB698" s="95"/>
      <c r="BC698" s="95"/>
      <c r="BD698" s="95"/>
    </row>
    <row r="699">
      <c r="B699" s="95"/>
      <c r="C699" s="95"/>
      <c r="D699" s="95"/>
      <c r="E699" s="95"/>
      <c r="F699" s="95"/>
      <c r="G699" s="95"/>
      <c r="H699" s="95"/>
      <c r="I699" s="96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  <c r="AN699" s="95"/>
      <c r="AO699" s="95"/>
      <c r="AP699" s="95"/>
      <c r="AQ699" s="95"/>
      <c r="AR699" s="95"/>
      <c r="AS699" s="95"/>
      <c r="AT699" s="95"/>
      <c r="AU699" s="95"/>
      <c r="AV699" s="95"/>
      <c r="AW699" s="95"/>
      <c r="AX699" s="95"/>
      <c r="AY699" s="95"/>
      <c r="AZ699" s="95"/>
      <c r="BA699" s="95"/>
      <c r="BB699" s="95"/>
      <c r="BC699" s="95"/>
      <c r="BD699" s="95"/>
    </row>
    <row r="700">
      <c r="B700" s="95"/>
      <c r="C700" s="95"/>
      <c r="D700" s="95"/>
      <c r="E700" s="95"/>
      <c r="F700" s="95"/>
      <c r="G700" s="95"/>
      <c r="H700" s="95"/>
      <c r="I700" s="96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  <c r="AN700" s="95"/>
      <c r="AO700" s="95"/>
      <c r="AP700" s="95"/>
      <c r="AQ700" s="95"/>
      <c r="AR700" s="95"/>
      <c r="AS700" s="95"/>
      <c r="AT700" s="95"/>
      <c r="AU700" s="95"/>
      <c r="AV700" s="95"/>
      <c r="AW700" s="95"/>
      <c r="AX700" s="95"/>
      <c r="AY700" s="95"/>
      <c r="AZ700" s="95"/>
      <c r="BA700" s="95"/>
      <c r="BB700" s="95"/>
      <c r="BC700" s="95"/>
      <c r="BD700" s="95"/>
    </row>
    <row r="701">
      <c r="B701" s="95"/>
      <c r="C701" s="95"/>
      <c r="D701" s="95"/>
      <c r="E701" s="95"/>
      <c r="F701" s="95"/>
      <c r="G701" s="95"/>
      <c r="H701" s="95"/>
      <c r="I701" s="96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  <c r="AN701" s="95"/>
      <c r="AO701" s="95"/>
      <c r="AP701" s="95"/>
      <c r="AQ701" s="95"/>
      <c r="AR701" s="95"/>
      <c r="AS701" s="95"/>
      <c r="AT701" s="95"/>
      <c r="AU701" s="95"/>
      <c r="AV701" s="95"/>
      <c r="AW701" s="95"/>
      <c r="AX701" s="95"/>
      <c r="AY701" s="95"/>
      <c r="AZ701" s="95"/>
      <c r="BA701" s="95"/>
      <c r="BB701" s="95"/>
      <c r="BC701" s="95"/>
      <c r="BD701" s="95"/>
    </row>
    <row r="702">
      <c r="B702" s="95"/>
      <c r="C702" s="95"/>
      <c r="D702" s="95"/>
      <c r="E702" s="95"/>
      <c r="F702" s="95"/>
      <c r="G702" s="95"/>
      <c r="H702" s="95"/>
      <c r="I702" s="96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  <c r="AN702" s="95"/>
      <c r="AO702" s="95"/>
      <c r="AP702" s="95"/>
      <c r="AQ702" s="95"/>
      <c r="AR702" s="95"/>
      <c r="AS702" s="95"/>
      <c r="AT702" s="95"/>
      <c r="AU702" s="95"/>
      <c r="AV702" s="95"/>
      <c r="AW702" s="95"/>
      <c r="AX702" s="95"/>
      <c r="AY702" s="95"/>
      <c r="AZ702" s="95"/>
      <c r="BA702" s="95"/>
      <c r="BB702" s="95"/>
      <c r="BC702" s="95"/>
      <c r="BD702" s="95"/>
    </row>
    <row r="703">
      <c r="B703" s="95"/>
      <c r="C703" s="95"/>
      <c r="D703" s="95"/>
      <c r="E703" s="95"/>
      <c r="F703" s="95"/>
      <c r="G703" s="95"/>
      <c r="H703" s="95"/>
      <c r="I703" s="96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  <c r="AN703" s="95"/>
      <c r="AO703" s="95"/>
      <c r="AP703" s="95"/>
      <c r="AQ703" s="95"/>
      <c r="AR703" s="95"/>
      <c r="AS703" s="95"/>
      <c r="AT703" s="95"/>
      <c r="AU703" s="95"/>
      <c r="AV703" s="95"/>
      <c r="AW703" s="95"/>
      <c r="AX703" s="95"/>
      <c r="AY703" s="95"/>
      <c r="AZ703" s="95"/>
      <c r="BA703" s="95"/>
      <c r="BB703" s="95"/>
      <c r="BC703" s="95"/>
      <c r="BD703" s="95"/>
    </row>
    <row r="704">
      <c r="B704" s="95"/>
      <c r="C704" s="95"/>
      <c r="D704" s="95"/>
      <c r="E704" s="95"/>
      <c r="F704" s="95"/>
      <c r="G704" s="95"/>
      <c r="H704" s="95"/>
      <c r="I704" s="96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  <c r="AN704" s="95"/>
      <c r="AO704" s="95"/>
      <c r="AP704" s="95"/>
      <c r="AQ704" s="95"/>
      <c r="AR704" s="95"/>
      <c r="AS704" s="95"/>
      <c r="AT704" s="95"/>
      <c r="AU704" s="95"/>
      <c r="AV704" s="95"/>
      <c r="AW704" s="95"/>
      <c r="AX704" s="95"/>
      <c r="AY704" s="95"/>
      <c r="AZ704" s="95"/>
      <c r="BA704" s="95"/>
      <c r="BB704" s="95"/>
      <c r="BC704" s="95"/>
      <c r="BD704" s="95"/>
    </row>
    <row r="705">
      <c r="B705" s="95"/>
      <c r="C705" s="95"/>
      <c r="D705" s="95"/>
      <c r="E705" s="95"/>
      <c r="F705" s="95"/>
      <c r="G705" s="95"/>
      <c r="H705" s="95"/>
      <c r="I705" s="96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  <c r="AN705" s="95"/>
      <c r="AO705" s="95"/>
      <c r="AP705" s="95"/>
      <c r="AQ705" s="95"/>
      <c r="AR705" s="95"/>
      <c r="AS705" s="95"/>
      <c r="AT705" s="95"/>
      <c r="AU705" s="95"/>
      <c r="AV705" s="95"/>
      <c r="AW705" s="95"/>
      <c r="AX705" s="95"/>
      <c r="AY705" s="95"/>
      <c r="AZ705" s="95"/>
      <c r="BA705" s="95"/>
      <c r="BB705" s="95"/>
      <c r="BC705" s="95"/>
      <c r="BD705" s="95"/>
    </row>
    <row r="706">
      <c r="B706" s="95"/>
      <c r="C706" s="95"/>
      <c r="D706" s="95"/>
      <c r="E706" s="95"/>
      <c r="F706" s="95"/>
      <c r="G706" s="95"/>
      <c r="H706" s="95"/>
      <c r="I706" s="96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  <c r="AN706" s="95"/>
      <c r="AO706" s="95"/>
      <c r="AP706" s="95"/>
      <c r="AQ706" s="95"/>
      <c r="AR706" s="95"/>
      <c r="AS706" s="95"/>
      <c r="AT706" s="95"/>
      <c r="AU706" s="95"/>
      <c r="AV706" s="95"/>
      <c r="AW706" s="95"/>
      <c r="AX706" s="95"/>
      <c r="AY706" s="95"/>
      <c r="AZ706" s="95"/>
      <c r="BA706" s="95"/>
      <c r="BB706" s="95"/>
      <c r="BC706" s="95"/>
      <c r="BD706" s="95"/>
    </row>
    <row r="707">
      <c r="B707" s="95"/>
      <c r="C707" s="95"/>
      <c r="D707" s="95"/>
      <c r="E707" s="95"/>
      <c r="F707" s="95"/>
      <c r="G707" s="95"/>
      <c r="H707" s="95"/>
      <c r="I707" s="96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  <c r="AN707" s="95"/>
      <c r="AO707" s="95"/>
      <c r="AP707" s="95"/>
      <c r="AQ707" s="95"/>
      <c r="AR707" s="95"/>
      <c r="AS707" s="95"/>
      <c r="AT707" s="95"/>
      <c r="AU707" s="95"/>
      <c r="AV707" s="95"/>
      <c r="AW707" s="95"/>
      <c r="AX707" s="95"/>
      <c r="AY707" s="95"/>
      <c r="AZ707" s="95"/>
      <c r="BA707" s="95"/>
      <c r="BB707" s="95"/>
      <c r="BC707" s="95"/>
      <c r="BD707" s="95"/>
    </row>
    <row r="708">
      <c r="B708" s="95"/>
      <c r="C708" s="95"/>
      <c r="D708" s="95"/>
      <c r="E708" s="95"/>
      <c r="F708" s="95"/>
      <c r="G708" s="95"/>
      <c r="H708" s="95"/>
      <c r="I708" s="96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  <c r="AN708" s="95"/>
      <c r="AO708" s="95"/>
      <c r="AP708" s="95"/>
      <c r="AQ708" s="95"/>
      <c r="AR708" s="95"/>
      <c r="AS708" s="95"/>
      <c r="AT708" s="95"/>
      <c r="AU708" s="95"/>
      <c r="AV708" s="95"/>
      <c r="AW708" s="95"/>
      <c r="AX708" s="95"/>
      <c r="AY708" s="95"/>
      <c r="AZ708" s="95"/>
      <c r="BA708" s="95"/>
      <c r="BB708" s="95"/>
      <c r="BC708" s="95"/>
      <c r="BD708" s="95"/>
    </row>
    <row r="709">
      <c r="B709" s="95"/>
      <c r="C709" s="95"/>
      <c r="D709" s="95"/>
      <c r="E709" s="95"/>
      <c r="F709" s="95"/>
      <c r="G709" s="95"/>
      <c r="H709" s="95"/>
      <c r="I709" s="96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  <c r="AN709" s="95"/>
      <c r="AO709" s="95"/>
      <c r="AP709" s="95"/>
      <c r="AQ709" s="95"/>
      <c r="AR709" s="95"/>
      <c r="AS709" s="95"/>
      <c r="AT709" s="95"/>
      <c r="AU709" s="95"/>
      <c r="AV709" s="95"/>
      <c r="AW709" s="95"/>
      <c r="AX709" s="95"/>
      <c r="AY709" s="95"/>
      <c r="AZ709" s="95"/>
      <c r="BA709" s="95"/>
      <c r="BB709" s="95"/>
      <c r="BC709" s="95"/>
      <c r="BD709" s="95"/>
    </row>
    <row r="710">
      <c r="B710" s="95"/>
      <c r="C710" s="95"/>
      <c r="D710" s="95"/>
      <c r="E710" s="95"/>
      <c r="F710" s="95"/>
      <c r="G710" s="95"/>
      <c r="H710" s="95"/>
      <c r="I710" s="96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  <c r="AN710" s="95"/>
      <c r="AO710" s="95"/>
      <c r="AP710" s="95"/>
      <c r="AQ710" s="95"/>
      <c r="AR710" s="95"/>
      <c r="AS710" s="95"/>
      <c r="AT710" s="95"/>
      <c r="AU710" s="95"/>
      <c r="AV710" s="95"/>
      <c r="AW710" s="95"/>
      <c r="AX710" s="95"/>
      <c r="AY710" s="95"/>
      <c r="AZ710" s="95"/>
      <c r="BA710" s="95"/>
      <c r="BB710" s="95"/>
      <c r="BC710" s="95"/>
      <c r="BD710" s="95"/>
    </row>
    <row r="711">
      <c r="B711" s="95"/>
      <c r="C711" s="95"/>
      <c r="D711" s="95"/>
      <c r="E711" s="95"/>
      <c r="F711" s="95"/>
      <c r="G711" s="95"/>
      <c r="H711" s="95"/>
      <c r="I711" s="96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  <c r="AN711" s="95"/>
      <c r="AO711" s="95"/>
      <c r="AP711" s="95"/>
      <c r="AQ711" s="95"/>
      <c r="AR711" s="95"/>
      <c r="AS711" s="95"/>
      <c r="AT711" s="95"/>
      <c r="AU711" s="95"/>
      <c r="AV711" s="95"/>
      <c r="AW711" s="95"/>
      <c r="AX711" s="95"/>
      <c r="AY711" s="95"/>
      <c r="AZ711" s="95"/>
      <c r="BA711" s="95"/>
      <c r="BB711" s="95"/>
      <c r="BC711" s="95"/>
      <c r="BD711" s="95"/>
    </row>
    <row r="712">
      <c r="B712" s="95"/>
      <c r="C712" s="95"/>
      <c r="D712" s="95"/>
      <c r="E712" s="95"/>
      <c r="F712" s="95"/>
      <c r="G712" s="95"/>
      <c r="H712" s="95"/>
      <c r="I712" s="96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  <c r="AN712" s="95"/>
      <c r="AO712" s="95"/>
      <c r="AP712" s="95"/>
      <c r="AQ712" s="95"/>
      <c r="AR712" s="95"/>
      <c r="AS712" s="95"/>
      <c r="AT712" s="95"/>
      <c r="AU712" s="95"/>
      <c r="AV712" s="95"/>
      <c r="AW712" s="95"/>
      <c r="AX712" s="95"/>
      <c r="AY712" s="95"/>
      <c r="AZ712" s="95"/>
      <c r="BA712" s="95"/>
      <c r="BB712" s="95"/>
      <c r="BC712" s="95"/>
      <c r="BD712" s="95"/>
    </row>
    <row r="713">
      <c r="B713" s="95"/>
      <c r="C713" s="95"/>
      <c r="D713" s="95"/>
      <c r="E713" s="95"/>
      <c r="F713" s="95"/>
      <c r="G713" s="95"/>
      <c r="H713" s="95"/>
      <c r="I713" s="96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  <c r="AN713" s="95"/>
      <c r="AO713" s="95"/>
      <c r="AP713" s="95"/>
      <c r="AQ713" s="95"/>
      <c r="AR713" s="95"/>
      <c r="AS713" s="95"/>
      <c r="AT713" s="95"/>
      <c r="AU713" s="95"/>
      <c r="AV713" s="95"/>
      <c r="AW713" s="95"/>
      <c r="AX713" s="95"/>
      <c r="AY713" s="95"/>
      <c r="AZ713" s="95"/>
      <c r="BA713" s="95"/>
      <c r="BB713" s="95"/>
      <c r="BC713" s="95"/>
      <c r="BD713" s="95"/>
    </row>
    <row r="714">
      <c r="B714" s="95"/>
      <c r="C714" s="95"/>
      <c r="D714" s="95"/>
      <c r="E714" s="95"/>
      <c r="F714" s="95"/>
      <c r="G714" s="95"/>
      <c r="H714" s="95"/>
      <c r="I714" s="96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  <c r="AN714" s="95"/>
      <c r="AO714" s="95"/>
      <c r="AP714" s="95"/>
      <c r="AQ714" s="95"/>
      <c r="AR714" s="95"/>
      <c r="AS714" s="95"/>
      <c r="AT714" s="95"/>
      <c r="AU714" s="95"/>
      <c r="AV714" s="95"/>
      <c r="AW714" s="95"/>
      <c r="AX714" s="95"/>
      <c r="AY714" s="95"/>
      <c r="AZ714" s="95"/>
      <c r="BA714" s="95"/>
      <c r="BB714" s="95"/>
      <c r="BC714" s="95"/>
      <c r="BD714" s="95"/>
    </row>
    <row r="715">
      <c r="B715" s="95"/>
      <c r="C715" s="95"/>
      <c r="D715" s="95"/>
      <c r="E715" s="95"/>
      <c r="F715" s="95"/>
      <c r="G715" s="95"/>
      <c r="H715" s="95"/>
      <c r="I715" s="96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  <c r="AN715" s="95"/>
      <c r="AO715" s="95"/>
      <c r="AP715" s="95"/>
      <c r="AQ715" s="95"/>
      <c r="AR715" s="95"/>
      <c r="AS715" s="95"/>
      <c r="AT715" s="95"/>
      <c r="AU715" s="95"/>
      <c r="AV715" s="95"/>
      <c r="AW715" s="95"/>
      <c r="AX715" s="95"/>
      <c r="AY715" s="95"/>
      <c r="AZ715" s="95"/>
      <c r="BA715" s="95"/>
      <c r="BB715" s="95"/>
      <c r="BC715" s="95"/>
      <c r="BD715" s="95"/>
    </row>
    <row r="716">
      <c r="B716" s="95"/>
      <c r="C716" s="95"/>
      <c r="D716" s="95"/>
      <c r="E716" s="95"/>
      <c r="F716" s="95"/>
      <c r="G716" s="95"/>
      <c r="H716" s="95"/>
      <c r="I716" s="96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  <c r="AN716" s="95"/>
      <c r="AO716" s="95"/>
      <c r="AP716" s="95"/>
      <c r="AQ716" s="95"/>
      <c r="AR716" s="95"/>
      <c r="AS716" s="95"/>
      <c r="AT716" s="95"/>
      <c r="AU716" s="95"/>
      <c r="AV716" s="95"/>
      <c r="AW716" s="95"/>
      <c r="AX716" s="95"/>
      <c r="AY716" s="95"/>
      <c r="AZ716" s="95"/>
      <c r="BA716" s="95"/>
      <c r="BB716" s="95"/>
      <c r="BC716" s="95"/>
      <c r="BD716" s="95"/>
    </row>
    <row r="717">
      <c r="B717" s="95"/>
      <c r="C717" s="95"/>
      <c r="D717" s="95"/>
      <c r="E717" s="95"/>
      <c r="F717" s="95"/>
      <c r="G717" s="95"/>
      <c r="H717" s="95"/>
      <c r="I717" s="96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  <c r="AN717" s="95"/>
      <c r="AO717" s="95"/>
      <c r="AP717" s="95"/>
      <c r="AQ717" s="95"/>
      <c r="AR717" s="95"/>
      <c r="AS717" s="95"/>
      <c r="AT717" s="95"/>
      <c r="AU717" s="95"/>
      <c r="AV717" s="95"/>
      <c r="AW717" s="95"/>
      <c r="AX717" s="95"/>
      <c r="AY717" s="95"/>
      <c r="AZ717" s="95"/>
      <c r="BA717" s="95"/>
      <c r="BB717" s="95"/>
      <c r="BC717" s="95"/>
      <c r="BD717" s="95"/>
    </row>
    <row r="718">
      <c r="B718" s="95"/>
      <c r="C718" s="95"/>
      <c r="D718" s="95"/>
      <c r="E718" s="95"/>
      <c r="F718" s="95"/>
      <c r="G718" s="95"/>
      <c r="H718" s="95"/>
      <c r="I718" s="96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  <c r="AN718" s="95"/>
      <c r="AO718" s="95"/>
      <c r="AP718" s="95"/>
      <c r="AQ718" s="95"/>
      <c r="AR718" s="95"/>
      <c r="AS718" s="95"/>
      <c r="AT718" s="95"/>
      <c r="AU718" s="95"/>
      <c r="AV718" s="95"/>
      <c r="AW718" s="95"/>
      <c r="AX718" s="95"/>
      <c r="AY718" s="95"/>
      <c r="AZ718" s="95"/>
      <c r="BA718" s="95"/>
      <c r="BB718" s="95"/>
      <c r="BC718" s="95"/>
      <c r="BD718" s="95"/>
    </row>
    <row r="719">
      <c r="B719" s="95"/>
      <c r="C719" s="95"/>
      <c r="D719" s="95"/>
      <c r="E719" s="95"/>
      <c r="F719" s="95"/>
      <c r="G719" s="95"/>
      <c r="H719" s="95"/>
      <c r="I719" s="96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  <c r="AN719" s="95"/>
      <c r="AO719" s="95"/>
      <c r="AP719" s="95"/>
      <c r="AQ719" s="95"/>
      <c r="AR719" s="95"/>
      <c r="AS719" s="95"/>
      <c r="AT719" s="95"/>
      <c r="AU719" s="95"/>
      <c r="AV719" s="95"/>
      <c r="AW719" s="95"/>
      <c r="AX719" s="95"/>
      <c r="AY719" s="95"/>
      <c r="AZ719" s="95"/>
      <c r="BA719" s="95"/>
      <c r="BB719" s="95"/>
      <c r="BC719" s="95"/>
      <c r="BD719" s="95"/>
    </row>
    <row r="720">
      <c r="B720" s="95"/>
      <c r="C720" s="95"/>
      <c r="D720" s="95"/>
      <c r="E720" s="95"/>
      <c r="F720" s="95"/>
      <c r="G720" s="95"/>
      <c r="H720" s="95"/>
      <c r="I720" s="96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  <c r="AN720" s="95"/>
      <c r="AO720" s="95"/>
      <c r="AP720" s="95"/>
      <c r="AQ720" s="95"/>
      <c r="AR720" s="95"/>
      <c r="AS720" s="95"/>
      <c r="AT720" s="95"/>
      <c r="AU720" s="95"/>
      <c r="AV720" s="95"/>
      <c r="AW720" s="95"/>
      <c r="AX720" s="95"/>
      <c r="AY720" s="95"/>
      <c r="AZ720" s="95"/>
      <c r="BA720" s="95"/>
      <c r="BB720" s="95"/>
      <c r="BC720" s="95"/>
      <c r="BD720" s="95"/>
    </row>
    <row r="721">
      <c r="B721" s="95"/>
      <c r="C721" s="95"/>
      <c r="D721" s="95"/>
      <c r="E721" s="95"/>
      <c r="F721" s="95"/>
      <c r="G721" s="95"/>
      <c r="H721" s="95"/>
      <c r="I721" s="96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  <c r="AN721" s="95"/>
      <c r="AO721" s="95"/>
      <c r="AP721" s="95"/>
      <c r="AQ721" s="95"/>
      <c r="AR721" s="95"/>
      <c r="AS721" s="95"/>
      <c r="AT721" s="95"/>
      <c r="AU721" s="95"/>
      <c r="AV721" s="95"/>
      <c r="AW721" s="95"/>
      <c r="AX721" s="95"/>
      <c r="AY721" s="95"/>
      <c r="AZ721" s="95"/>
      <c r="BA721" s="95"/>
      <c r="BB721" s="95"/>
      <c r="BC721" s="95"/>
      <c r="BD721" s="95"/>
    </row>
    <row r="722">
      <c r="B722" s="95"/>
      <c r="C722" s="95"/>
      <c r="D722" s="95"/>
      <c r="E722" s="95"/>
      <c r="F722" s="95"/>
      <c r="G722" s="95"/>
      <c r="H722" s="95"/>
      <c r="I722" s="96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  <c r="AN722" s="95"/>
      <c r="AO722" s="95"/>
      <c r="AP722" s="95"/>
      <c r="AQ722" s="95"/>
      <c r="AR722" s="95"/>
      <c r="AS722" s="95"/>
      <c r="AT722" s="95"/>
      <c r="AU722" s="95"/>
      <c r="AV722" s="95"/>
      <c r="AW722" s="95"/>
      <c r="AX722" s="95"/>
      <c r="AY722" s="95"/>
      <c r="AZ722" s="95"/>
      <c r="BA722" s="95"/>
      <c r="BB722" s="95"/>
      <c r="BC722" s="95"/>
      <c r="BD722" s="95"/>
    </row>
    <row r="723">
      <c r="B723" s="95"/>
      <c r="C723" s="95"/>
      <c r="D723" s="95"/>
      <c r="E723" s="95"/>
      <c r="F723" s="95"/>
      <c r="G723" s="95"/>
      <c r="H723" s="95"/>
      <c r="I723" s="96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  <c r="AN723" s="95"/>
      <c r="AO723" s="95"/>
      <c r="AP723" s="95"/>
      <c r="AQ723" s="95"/>
      <c r="AR723" s="95"/>
      <c r="AS723" s="95"/>
      <c r="AT723" s="95"/>
      <c r="AU723" s="95"/>
      <c r="AV723" s="95"/>
      <c r="AW723" s="95"/>
      <c r="AX723" s="95"/>
      <c r="AY723" s="95"/>
      <c r="AZ723" s="95"/>
      <c r="BA723" s="95"/>
      <c r="BB723" s="95"/>
      <c r="BC723" s="95"/>
      <c r="BD723" s="95"/>
    </row>
    <row r="724">
      <c r="B724" s="95"/>
      <c r="C724" s="95"/>
      <c r="D724" s="95"/>
      <c r="E724" s="95"/>
      <c r="F724" s="95"/>
      <c r="G724" s="95"/>
      <c r="H724" s="95"/>
      <c r="I724" s="96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  <c r="AN724" s="95"/>
      <c r="AO724" s="95"/>
      <c r="AP724" s="95"/>
      <c r="AQ724" s="95"/>
      <c r="AR724" s="95"/>
      <c r="AS724" s="95"/>
      <c r="AT724" s="95"/>
      <c r="AU724" s="95"/>
      <c r="AV724" s="95"/>
      <c r="AW724" s="95"/>
      <c r="AX724" s="95"/>
      <c r="AY724" s="95"/>
      <c r="AZ724" s="95"/>
      <c r="BA724" s="95"/>
      <c r="BB724" s="95"/>
      <c r="BC724" s="95"/>
      <c r="BD724" s="95"/>
    </row>
    <row r="725">
      <c r="B725" s="95"/>
      <c r="C725" s="95"/>
      <c r="D725" s="95"/>
      <c r="E725" s="95"/>
      <c r="F725" s="95"/>
      <c r="G725" s="95"/>
      <c r="H725" s="95"/>
      <c r="I725" s="96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  <c r="AN725" s="95"/>
      <c r="AO725" s="95"/>
      <c r="AP725" s="95"/>
      <c r="AQ725" s="95"/>
      <c r="AR725" s="95"/>
      <c r="AS725" s="95"/>
      <c r="AT725" s="95"/>
      <c r="AU725" s="95"/>
      <c r="AV725" s="95"/>
      <c r="AW725" s="95"/>
      <c r="AX725" s="95"/>
      <c r="AY725" s="95"/>
      <c r="AZ725" s="95"/>
      <c r="BA725" s="95"/>
      <c r="BB725" s="95"/>
      <c r="BC725" s="95"/>
      <c r="BD725" s="95"/>
    </row>
    <row r="726">
      <c r="B726" s="95"/>
      <c r="C726" s="95"/>
      <c r="D726" s="95"/>
      <c r="E726" s="95"/>
      <c r="F726" s="95"/>
      <c r="G726" s="95"/>
      <c r="H726" s="95"/>
      <c r="I726" s="96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  <c r="AN726" s="95"/>
      <c r="AO726" s="95"/>
      <c r="AP726" s="95"/>
      <c r="AQ726" s="95"/>
      <c r="AR726" s="95"/>
      <c r="AS726" s="95"/>
      <c r="AT726" s="95"/>
      <c r="AU726" s="95"/>
      <c r="AV726" s="95"/>
      <c r="AW726" s="95"/>
      <c r="AX726" s="95"/>
      <c r="AY726" s="95"/>
      <c r="AZ726" s="95"/>
      <c r="BA726" s="95"/>
      <c r="BB726" s="95"/>
      <c r="BC726" s="95"/>
      <c r="BD726" s="95"/>
    </row>
    <row r="727">
      <c r="B727" s="95"/>
      <c r="C727" s="95"/>
      <c r="D727" s="95"/>
      <c r="E727" s="95"/>
      <c r="F727" s="95"/>
      <c r="G727" s="95"/>
      <c r="H727" s="95"/>
      <c r="I727" s="96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  <c r="AN727" s="95"/>
      <c r="AO727" s="95"/>
      <c r="AP727" s="95"/>
      <c r="AQ727" s="95"/>
      <c r="AR727" s="95"/>
      <c r="AS727" s="95"/>
      <c r="AT727" s="95"/>
      <c r="AU727" s="95"/>
      <c r="AV727" s="95"/>
      <c r="AW727" s="95"/>
      <c r="AX727" s="95"/>
      <c r="AY727" s="95"/>
      <c r="AZ727" s="95"/>
      <c r="BA727" s="95"/>
      <c r="BB727" s="95"/>
      <c r="BC727" s="95"/>
      <c r="BD727" s="95"/>
    </row>
    <row r="728">
      <c r="B728" s="95"/>
      <c r="C728" s="95"/>
      <c r="D728" s="95"/>
      <c r="E728" s="95"/>
      <c r="F728" s="95"/>
      <c r="G728" s="95"/>
      <c r="H728" s="95"/>
      <c r="I728" s="96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  <c r="AN728" s="95"/>
      <c r="AO728" s="95"/>
      <c r="AP728" s="95"/>
      <c r="AQ728" s="95"/>
      <c r="AR728" s="95"/>
      <c r="AS728" s="95"/>
      <c r="AT728" s="95"/>
      <c r="AU728" s="95"/>
      <c r="AV728" s="95"/>
      <c r="AW728" s="95"/>
      <c r="AX728" s="95"/>
      <c r="AY728" s="95"/>
      <c r="AZ728" s="95"/>
      <c r="BA728" s="95"/>
      <c r="BB728" s="95"/>
      <c r="BC728" s="95"/>
      <c r="BD728" s="95"/>
    </row>
    <row r="729">
      <c r="B729" s="95"/>
      <c r="C729" s="95"/>
      <c r="D729" s="95"/>
      <c r="E729" s="95"/>
      <c r="F729" s="95"/>
      <c r="G729" s="95"/>
      <c r="H729" s="95"/>
      <c r="I729" s="96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  <c r="AN729" s="95"/>
      <c r="AO729" s="95"/>
      <c r="AP729" s="95"/>
      <c r="AQ729" s="95"/>
      <c r="AR729" s="95"/>
      <c r="AS729" s="95"/>
      <c r="AT729" s="95"/>
      <c r="AU729" s="95"/>
      <c r="AV729" s="95"/>
      <c r="AW729" s="95"/>
      <c r="AX729" s="95"/>
      <c r="AY729" s="95"/>
      <c r="AZ729" s="95"/>
      <c r="BA729" s="95"/>
      <c r="BB729" s="95"/>
      <c r="BC729" s="95"/>
      <c r="BD729" s="95"/>
    </row>
    <row r="730">
      <c r="B730" s="95"/>
      <c r="C730" s="95"/>
      <c r="D730" s="95"/>
      <c r="E730" s="95"/>
      <c r="F730" s="95"/>
      <c r="G730" s="95"/>
      <c r="H730" s="95"/>
      <c r="I730" s="96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  <c r="AN730" s="95"/>
      <c r="AO730" s="95"/>
      <c r="AP730" s="95"/>
      <c r="AQ730" s="95"/>
      <c r="AR730" s="95"/>
      <c r="AS730" s="95"/>
      <c r="AT730" s="95"/>
      <c r="AU730" s="95"/>
      <c r="AV730" s="95"/>
      <c r="AW730" s="95"/>
      <c r="AX730" s="95"/>
      <c r="AY730" s="95"/>
      <c r="AZ730" s="95"/>
      <c r="BA730" s="95"/>
      <c r="BB730" s="95"/>
      <c r="BC730" s="95"/>
      <c r="BD730" s="95"/>
    </row>
    <row r="731">
      <c r="B731" s="95"/>
      <c r="C731" s="95"/>
      <c r="D731" s="95"/>
      <c r="E731" s="95"/>
      <c r="F731" s="95"/>
      <c r="G731" s="95"/>
      <c r="H731" s="95"/>
      <c r="I731" s="96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  <c r="AN731" s="95"/>
      <c r="AO731" s="95"/>
      <c r="AP731" s="95"/>
      <c r="AQ731" s="95"/>
      <c r="AR731" s="95"/>
      <c r="AS731" s="95"/>
      <c r="AT731" s="95"/>
      <c r="AU731" s="95"/>
      <c r="AV731" s="95"/>
      <c r="AW731" s="95"/>
      <c r="AX731" s="95"/>
      <c r="AY731" s="95"/>
      <c r="AZ731" s="95"/>
      <c r="BA731" s="95"/>
      <c r="BB731" s="95"/>
      <c r="BC731" s="95"/>
      <c r="BD731" s="95"/>
    </row>
    <row r="732">
      <c r="B732" s="95"/>
      <c r="C732" s="95"/>
      <c r="D732" s="95"/>
      <c r="E732" s="95"/>
      <c r="F732" s="95"/>
      <c r="G732" s="95"/>
      <c r="H732" s="95"/>
      <c r="I732" s="96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  <c r="AN732" s="95"/>
      <c r="AO732" s="95"/>
      <c r="AP732" s="95"/>
      <c r="AQ732" s="95"/>
      <c r="AR732" s="95"/>
      <c r="AS732" s="95"/>
      <c r="AT732" s="95"/>
      <c r="AU732" s="95"/>
      <c r="AV732" s="95"/>
      <c r="AW732" s="95"/>
      <c r="AX732" s="95"/>
      <c r="AY732" s="95"/>
      <c r="AZ732" s="95"/>
      <c r="BA732" s="95"/>
      <c r="BB732" s="95"/>
      <c r="BC732" s="95"/>
      <c r="BD732" s="95"/>
    </row>
    <row r="733">
      <c r="B733" s="95"/>
      <c r="C733" s="95"/>
      <c r="D733" s="95"/>
      <c r="E733" s="95"/>
      <c r="F733" s="95"/>
      <c r="G733" s="95"/>
      <c r="H733" s="95"/>
      <c r="I733" s="96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  <c r="AN733" s="95"/>
      <c r="AO733" s="95"/>
      <c r="AP733" s="95"/>
      <c r="AQ733" s="95"/>
      <c r="AR733" s="95"/>
      <c r="AS733" s="95"/>
      <c r="AT733" s="95"/>
      <c r="AU733" s="95"/>
      <c r="AV733" s="95"/>
      <c r="AW733" s="95"/>
      <c r="AX733" s="95"/>
      <c r="AY733" s="95"/>
      <c r="AZ733" s="95"/>
      <c r="BA733" s="95"/>
      <c r="BB733" s="95"/>
      <c r="BC733" s="95"/>
      <c r="BD733" s="95"/>
    </row>
    <row r="734">
      <c r="B734" s="95"/>
      <c r="C734" s="95"/>
      <c r="D734" s="95"/>
      <c r="E734" s="95"/>
      <c r="F734" s="95"/>
      <c r="G734" s="95"/>
      <c r="H734" s="95"/>
      <c r="I734" s="96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  <c r="AN734" s="95"/>
      <c r="AO734" s="95"/>
      <c r="AP734" s="95"/>
      <c r="AQ734" s="95"/>
      <c r="AR734" s="95"/>
      <c r="AS734" s="95"/>
      <c r="AT734" s="95"/>
      <c r="AU734" s="95"/>
      <c r="AV734" s="95"/>
      <c r="AW734" s="95"/>
      <c r="AX734" s="95"/>
      <c r="AY734" s="95"/>
      <c r="AZ734" s="95"/>
      <c r="BA734" s="95"/>
      <c r="BB734" s="95"/>
      <c r="BC734" s="95"/>
      <c r="BD734" s="95"/>
    </row>
    <row r="735">
      <c r="B735" s="95"/>
      <c r="C735" s="95"/>
      <c r="D735" s="95"/>
      <c r="E735" s="95"/>
      <c r="F735" s="95"/>
      <c r="G735" s="95"/>
      <c r="H735" s="95"/>
      <c r="I735" s="96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  <c r="AN735" s="95"/>
      <c r="AO735" s="95"/>
      <c r="AP735" s="95"/>
      <c r="AQ735" s="95"/>
      <c r="AR735" s="95"/>
      <c r="AS735" s="95"/>
      <c r="AT735" s="95"/>
      <c r="AU735" s="95"/>
      <c r="AV735" s="95"/>
      <c r="AW735" s="95"/>
      <c r="AX735" s="95"/>
      <c r="AY735" s="95"/>
      <c r="AZ735" s="95"/>
      <c r="BA735" s="95"/>
      <c r="BB735" s="95"/>
      <c r="BC735" s="95"/>
      <c r="BD735" s="95"/>
    </row>
    <row r="736">
      <c r="B736" s="95"/>
      <c r="C736" s="95"/>
      <c r="D736" s="95"/>
      <c r="E736" s="95"/>
      <c r="F736" s="95"/>
      <c r="G736" s="95"/>
      <c r="H736" s="95"/>
      <c r="I736" s="96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  <c r="AN736" s="95"/>
      <c r="AO736" s="95"/>
      <c r="AP736" s="95"/>
      <c r="AQ736" s="95"/>
      <c r="AR736" s="95"/>
      <c r="AS736" s="95"/>
      <c r="AT736" s="95"/>
      <c r="AU736" s="95"/>
      <c r="AV736" s="95"/>
      <c r="AW736" s="95"/>
      <c r="AX736" s="95"/>
      <c r="AY736" s="95"/>
      <c r="AZ736" s="95"/>
      <c r="BA736" s="95"/>
      <c r="BB736" s="95"/>
      <c r="BC736" s="95"/>
      <c r="BD736" s="95"/>
    </row>
    <row r="737">
      <c r="B737" s="95"/>
      <c r="C737" s="95"/>
      <c r="D737" s="95"/>
      <c r="E737" s="95"/>
      <c r="F737" s="95"/>
      <c r="G737" s="95"/>
      <c r="H737" s="95"/>
      <c r="I737" s="96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  <c r="AN737" s="95"/>
      <c r="AO737" s="95"/>
      <c r="AP737" s="95"/>
      <c r="AQ737" s="95"/>
      <c r="AR737" s="95"/>
      <c r="AS737" s="95"/>
      <c r="AT737" s="95"/>
      <c r="AU737" s="95"/>
      <c r="AV737" s="95"/>
      <c r="AW737" s="95"/>
      <c r="AX737" s="95"/>
      <c r="AY737" s="95"/>
      <c r="AZ737" s="95"/>
      <c r="BA737" s="95"/>
      <c r="BB737" s="95"/>
      <c r="BC737" s="95"/>
      <c r="BD737" s="95"/>
    </row>
    <row r="738">
      <c r="B738" s="95"/>
      <c r="C738" s="95"/>
      <c r="D738" s="95"/>
      <c r="E738" s="95"/>
      <c r="F738" s="95"/>
      <c r="G738" s="95"/>
      <c r="H738" s="95"/>
      <c r="I738" s="96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  <c r="AN738" s="95"/>
      <c r="AO738" s="95"/>
      <c r="AP738" s="95"/>
      <c r="AQ738" s="95"/>
      <c r="AR738" s="95"/>
      <c r="AS738" s="95"/>
      <c r="AT738" s="95"/>
      <c r="AU738" s="95"/>
      <c r="AV738" s="95"/>
      <c r="AW738" s="95"/>
      <c r="AX738" s="95"/>
      <c r="AY738" s="95"/>
      <c r="AZ738" s="95"/>
      <c r="BA738" s="95"/>
      <c r="BB738" s="95"/>
      <c r="BC738" s="95"/>
      <c r="BD738" s="95"/>
    </row>
    <row r="739">
      <c r="B739" s="95"/>
      <c r="C739" s="95"/>
      <c r="D739" s="95"/>
      <c r="E739" s="95"/>
      <c r="F739" s="95"/>
      <c r="G739" s="95"/>
      <c r="H739" s="95"/>
      <c r="I739" s="96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  <c r="AN739" s="95"/>
      <c r="AO739" s="95"/>
      <c r="AP739" s="95"/>
      <c r="AQ739" s="95"/>
      <c r="AR739" s="95"/>
      <c r="AS739" s="95"/>
      <c r="AT739" s="95"/>
      <c r="AU739" s="95"/>
      <c r="AV739" s="95"/>
      <c r="AW739" s="95"/>
      <c r="AX739" s="95"/>
      <c r="AY739" s="95"/>
      <c r="AZ739" s="95"/>
      <c r="BA739" s="95"/>
      <c r="BB739" s="95"/>
      <c r="BC739" s="95"/>
      <c r="BD739" s="95"/>
    </row>
    <row r="740">
      <c r="B740" s="95"/>
      <c r="C740" s="95"/>
      <c r="D740" s="95"/>
      <c r="E740" s="95"/>
      <c r="F740" s="95"/>
      <c r="G740" s="95"/>
      <c r="H740" s="95"/>
      <c r="I740" s="96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  <c r="AN740" s="95"/>
      <c r="AO740" s="95"/>
      <c r="AP740" s="95"/>
      <c r="AQ740" s="95"/>
      <c r="AR740" s="95"/>
      <c r="AS740" s="95"/>
      <c r="AT740" s="95"/>
      <c r="AU740" s="95"/>
      <c r="AV740" s="95"/>
      <c r="AW740" s="95"/>
      <c r="AX740" s="95"/>
      <c r="AY740" s="95"/>
      <c r="AZ740" s="95"/>
      <c r="BA740" s="95"/>
      <c r="BB740" s="95"/>
      <c r="BC740" s="95"/>
      <c r="BD740" s="95"/>
    </row>
    <row r="741">
      <c r="B741" s="95"/>
      <c r="C741" s="95"/>
      <c r="D741" s="95"/>
      <c r="E741" s="95"/>
      <c r="F741" s="95"/>
      <c r="G741" s="95"/>
      <c r="H741" s="95"/>
      <c r="I741" s="96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  <c r="AN741" s="95"/>
      <c r="AO741" s="95"/>
      <c r="AP741" s="95"/>
      <c r="AQ741" s="95"/>
      <c r="AR741" s="95"/>
      <c r="AS741" s="95"/>
      <c r="AT741" s="95"/>
      <c r="AU741" s="95"/>
      <c r="AV741" s="95"/>
      <c r="AW741" s="95"/>
      <c r="AX741" s="95"/>
      <c r="AY741" s="95"/>
      <c r="AZ741" s="95"/>
      <c r="BA741" s="95"/>
      <c r="BB741" s="95"/>
      <c r="BC741" s="95"/>
      <c r="BD741" s="95"/>
    </row>
    <row r="742">
      <c r="B742" s="95"/>
      <c r="C742" s="95"/>
      <c r="D742" s="95"/>
      <c r="E742" s="95"/>
      <c r="F742" s="95"/>
      <c r="G742" s="95"/>
      <c r="H742" s="95"/>
      <c r="I742" s="96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  <c r="AN742" s="95"/>
      <c r="AO742" s="95"/>
      <c r="AP742" s="95"/>
      <c r="AQ742" s="95"/>
      <c r="AR742" s="95"/>
      <c r="AS742" s="95"/>
      <c r="AT742" s="95"/>
      <c r="AU742" s="95"/>
      <c r="AV742" s="95"/>
      <c r="AW742" s="95"/>
      <c r="AX742" s="95"/>
      <c r="AY742" s="95"/>
      <c r="AZ742" s="95"/>
      <c r="BA742" s="95"/>
      <c r="BB742" s="95"/>
      <c r="BC742" s="95"/>
      <c r="BD742" s="95"/>
    </row>
    <row r="743">
      <c r="B743" s="95"/>
      <c r="C743" s="95"/>
      <c r="D743" s="95"/>
      <c r="E743" s="95"/>
      <c r="F743" s="95"/>
      <c r="G743" s="95"/>
      <c r="H743" s="95"/>
      <c r="I743" s="96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  <c r="AN743" s="95"/>
      <c r="AO743" s="95"/>
      <c r="AP743" s="95"/>
      <c r="AQ743" s="95"/>
      <c r="AR743" s="95"/>
      <c r="AS743" s="95"/>
      <c r="AT743" s="95"/>
      <c r="AU743" s="95"/>
      <c r="AV743" s="95"/>
      <c r="AW743" s="95"/>
      <c r="AX743" s="95"/>
      <c r="AY743" s="95"/>
      <c r="AZ743" s="95"/>
      <c r="BA743" s="95"/>
      <c r="BB743" s="95"/>
      <c r="BC743" s="95"/>
      <c r="BD743" s="95"/>
    </row>
    <row r="744">
      <c r="B744" s="95"/>
      <c r="C744" s="95"/>
      <c r="D744" s="95"/>
      <c r="E744" s="95"/>
      <c r="F744" s="95"/>
      <c r="G744" s="95"/>
      <c r="H744" s="95"/>
      <c r="I744" s="96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  <c r="AN744" s="95"/>
      <c r="AO744" s="95"/>
      <c r="AP744" s="95"/>
      <c r="AQ744" s="95"/>
      <c r="AR744" s="95"/>
      <c r="AS744" s="95"/>
      <c r="AT744" s="95"/>
      <c r="AU744" s="95"/>
      <c r="AV744" s="95"/>
      <c r="AW744" s="95"/>
      <c r="AX744" s="95"/>
      <c r="AY744" s="95"/>
      <c r="AZ744" s="95"/>
      <c r="BA744" s="95"/>
      <c r="BB744" s="95"/>
      <c r="BC744" s="95"/>
      <c r="BD744" s="95"/>
    </row>
    <row r="745">
      <c r="B745" s="95"/>
      <c r="C745" s="95"/>
      <c r="D745" s="95"/>
      <c r="E745" s="95"/>
      <c r="F745" s="95"/>
      <c r="G745" s="95"/>
      <c r="H745" s="95"/>
      <c r="I745" s="96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  <c r="AN745" s="95"/>
      <c r="AO745" s="95"/>
      <c r="AP745" s="95"/>
      <c r="AQ745" s="95"/>
      <c r="AR745" s="95"/>
      <c r="AS745" s="95"/>
      <c r="AT745" s="95"/>
      <c r="AU745" s="95"/>
      <c r="AV745" s="95"/>
      <c r="AW745" s="95"/>
      <c r="AX745" s="95"/>
      <c r="AY745" s="95"/>
      <c r="AZ745" s="95"/>
      <c r="BA745" s="95"/>
      <c r="BB745" s="95"/>
      <c r="BC745" s="95"/>
      <c r="BD745" s="95"/>
    </row>
    <row r="746">
      <c r="B746" s="95"/>
      <c r="C746" s="95"/>
      <c r="D746" s="95"/>
      <c r="E746" s="95"/>
      <c r="F746" s="95"/>
      <c r="G746" s="95"/>
      <c r="H746" s="95"/>
      <c r="I746" s="96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  <c r="AN746" s="95"/>
      <c r="AO746" s="95"/>
      <c r="AP746" s="95"/>
      <c r="AQ746" s="95"/>
      <c r="AR746" s="95"/>
      <c r="AS746" s="95"/>
      <c r="AT746" s="95"/>
      <c r="AU746" s="95"/>
      <c r="AV746" s="95"/>
      <c r="AW746" s="95"/>
      <c r="AX746" s="95"/>
      <c r="AY746" s="95"/>
      <c r="AZ746" s="95"/>
      <c r="BA746" s="95"/>
      <c r="BB746" s="95"/>
      <c r="BC746" s="95"/>
      <c r="BD746" s="95"/>
    </row>
    <row r="747">
      <c r="B747" s="95"/>
      <c r="C747" s="95"/>
      <c r="D747" s="95"/>
      <c r="E747" s="95"/>
      <c r="F747" s="95"/>
      <c r="G747" s="95"/>
      <c r="H747" s="95"/>
      <c r="I747" s="96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  <c r="AN747" s="95"/>
      <c r="AO747" s="95"/>
      <c r="AP747" s="95"/>
      <c r="AQ747" s="95"/>
      <c r="AR747" s="95"/>
      <c r="AS747" s="95"/>
      <c r="AT747" s="95"/>
      <c r="AU747" s="95"/>
      <c r="AV747" s="95"/>
      <c r="AW747" s="95"/>
      <c r="AX747" s="95"/>
      <c r="AY747" s="95"/>
      <c r="AZ747" s="95"/>
      <c r="BA747" s="95"/>
      <c r="BB747" s="95"/>
      <c r="BC747" s="95"/>
      <c r="BD747" s="95"/>
    </row>
    <row r="748">
      <c r="B748" s="95"/>
      <c r="C748" s="95"/>
      <c r="D748" s="95"/>
      <c r="E748" s="95"/>
      <c r="F748" s="95"/>
      <c r="G748" s="95"/>
      <c r="H748" s="95"/>
      <c r="I748" s="96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  <c r="AN748" s="95"/>
      <c r="AO748" s="95"/>
      <c r="AP748" s="95"/>
      <c r="AQ748" s="95"/>
      <c r="AR748" s="95"/>
      <c r="AS748" s="95"/>
      <c r="AT748" s="95"/>
      <c r="AU748" s="95"/>
      <c r="AV748" s="95"/>
      <c r="AW748" s="95"/>
      <c r="AX748" s="95"/>
      <c r="AY748" s="95"/>
      <c r="AZ748" s="95"/>
      <c r="BA748" s="95"/>
      <c r="BB748" s="95"/>
      <c r="BC748" s="95"/>
      <c r="BD748" s="95"/>
    </row>
    <row r="749">
      <c r="B749" s="95"/>
      <c r="C749" s="95"/>
      <c r="D749" s="95"/>
      <c r="E749" s="95"/>
      <c r="F749" s="95"/>
      <c r="G749" s="95"/>
      <c r="H749" s="95"/>
      <c r="I749" s="96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  <c r="AN749" s="95"/>
      <c r="AO749" s="95"/>
      <c r="AP749" s="95"/>
      <c r="AQ749" s="95"/>
      <c r="AR749" s="95"/>
      <c r="AS749" s="95"/>
      <c r="AT749" s="95"/>
      <c r="AU749" s="95"/>
      <c r="AV749" s="95"/>
      <c r="AW749" s="95"/>
      <c r="AX749" s="95"/>
      <c r="AY749" s="95"/>
      <c r="AZ749" s="95"/>
      <c r="BA749" s="95"/>
      <c r="BB749" s="95"/>
      <c r="BC749" s="95"/>
      <c r="BD749" s="95"/>
    </row>
    <row r="750">
      <c r="B750" s="95"/>
      <c r="C750" s="95"/>
      <c r="D750" s="95"/>
      <c r="E750" s="95"/>
      <c r="F750" s="95"/>
      <c r="G750" s="95"/>
      <c r="H750" s="95"/>
      <c r="I750" s="96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  <c r="AN750" s="95"/>
      <c r="AO750" s="95"/>
      <c r="AP750" s="95"/>
      <c r="AQ750" s="95"/>
      <c r="AR750" s="95"/>
      <c r="AS750" s="95"/>
      <c r="AT750" s="95"/>
      <c r="AU750" s="95"/>
      <c r="AV750" s="95"/>
      <c r="AW750" s="95"/>
      <c r="AX750" s="95"/>
      <c r="AY750" s="95"/>
      <c r="AZ750" s="95"/>
      <c r="BA750" s="95"/>
      <c r="BB750" s="95"/>
      <c r="BC750" s="95"/>
      <c r="BD750" s="95"/>
    </row>
    <row r="751">
      <c r="B751" s="95"/>
      <c r="C751" s="95"/>
      <c r="D751" s="95"/>
      <c r="E751" s="95"/>
      <c r="F751" s="95"/>
      <c r="G751" s="95"/>
      <c r="H751" s="95"/>
      <c r="I751" s="96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  <c r="AN751" s="95"/>
      <c r="AO751" s="95"/>
      <c r="AP751" s="95"/>
      <c r="AQ751" s="95"/>
      <c r="AR751" s="95"/>
      <c r="AS751" s="95"/>
      <c r="AT751" s="95"/>
      <c r="AU751" s="95"/>
      <c r="AV751" s="95"/>
      <c r="AW751" s="95"/>
      <c r="AX751" s="95"/>
      <c r="AY751" s="95"/>
      <c r="AZ751" s="95"/>
      <c r="BA751" s="95"/>
      <c r="BB751" s="95"/>
      <c r="BC751" s="95"/>
      <c r="BD751" s="95"/>
    </row>
    <row r="752">
      <c r="B752" s="95"/>
      <c r="C752" s="95"/>
      <c r="D752" s="95"/>
      <c r="E752" s="95"/>
      <c r="F752" s="95"/>
      <c r="G752" s="95"/>
      <c r="H752" s="95"/>
      <c r="I752" s="96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  <c r="AT752" s="95"/>
      <c r="AU752" s="95"/>
      <c r="AV752" s="95"/>
      <c r="AW752" s="95"/>
      <c r="AX752" s="95"/>
      <c r="AY752" s="95"/>
      <c r="AZ752" s="95"/>
      <c r="BA752" s="95"/>
      <c r="BB752" s="95"/>
      <c r="BC752" s="95"/>
      <c r="BD752" s="95"/>
    </row>
    <row r="753">
      <c r="B753" s="95"/>
      <c r="C753" s="95"/>
      <c r="D753" s="95"/>
      <c r="E753" s="95"/>
      <c r="F753" s="95"/>
      <c r="G753" s="95"/>
      <c r="H753" s="95"/>
      <c r="I753" s="96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  <c r="AT753" s="95"/>
      <c r="AU753" s="95"/>
      <c r="AV753" s="95"/>
      <c r="AW753" s="95"/>
      <c r="AX753" s="95"/>
      <c r="AY753" s="95"/>
      <c r="AZ753" s="95"/>
      <c r="BA753" s="95"/>
      <c r="BB753" s="95"/>
      <c r="BC753" s="95"/>
      <c r="BD753" s="95"/>
    </row>
    <row r="754">
      <c r="B754" s="95"/>
      <c r="C754" s="95"/>
      <c r="D754" s="95"/>
      <c r="E754" s="95"/>
      <c r="F754" s="95"/>
      <c r="G754" s="95"/>
      <c r="H754" s="95"/>
      <c r="I754" s="96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  <c r="AT754" s="95"/>
      <c r="AU754" s="95"/>
      <c r="AV754" s="95"/>
      <c r="AW754" s="95"/>
      <c r="AX754" s="95"/>
      <c r="AY754" s="95"/>
      <c r="AZ754" s="95"/>
      <c r="BA754" s="95"/>
      <c r="BB754" s="95"/>
      <c r="BC754" s="95"/>
      <c r="BD754" s="95"/>
    </row>
    <row r="755">
      <c r="B755" s="95"/>
      <c r="C755" s="95"/>
      <c r="D755" s="95"/>
      <c r="E755" s="95"/>
      <c r="F755" s="95"/>
      <c r="G755" s="95"/>
      <c r="H755" s="95"/>
      <c r="I755" s="96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  <c r="AT755" s="95"/>
      <c r="AU755" s="95"/>
      <c r="AV755" s="95"/>
      <c r="AW755" s="95"/>
      <c r="AX755" s="95"/>
      <c r="AY755" s="95"/>
      <c r="AZ755" s="95"/>
      <c r="BA755" s="95"/>
      <c r="BB755" s="95"/>
      <c r="BC755" s="95"/>
      <c r="BD755" s="95"/>
    </row>
    <row r="756">
      <c r="B756" s="95"/>
      <c r="C756" s="95"/>
      <c r="D756" s="95"/>
      <c r="E756" s="95"/>
      <c r="F756" s="95"/>
      <c r="G756" s="95"/>
      <c r="H756" s="95"/>
      <c r="I756" s="96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  <c r="AT756" s="95"/>
      <c r="AU756" s="95"/>
      <c r="AV756" s="95"/>
      <c r="AW756" s="95"/>
      <c r="AX756" s="95"/>
      <c r="AY756" s="95"/>
      <c r="AZ756" s="95"/>
      <c r="BA756" s="95"/>
      <c r="BB756" s="95"/>
      <c r="BC756" s="95"/>
      <c r="BD756" s="95"/>
    </row>
    <row r="757">
      <c r="B757" s="95"/>
      <c r="C757" s="95"/>
      <c r="D757" s="95"/>
      <c r="E757" s="95"/>
      <c r="F757" s="95"/>
      <c r="G757" s="95"/>
      <c r="H757" s="95"/>
      <c r="I757" s="96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  <c r="AT757" s="95"/>
      <c r="AU757" s="95"/>
      <c r="AV757" s="95"/>
      <c r="AW757" s="95"/>
      <c r="AX757" s="95"/>
      <c r="AY757" s="95"/>
      <c r="AZ757" s="95"/>
      <c r="BA757" s="95"/>
      <c r="BB757" s="95"/>
      <c r="BC757" s="95"/>
      <c r="BD757" s="95"/>
    </row>
    <row r="758">
      <c r="B758" s="95"/>
      <c r="C758" s="95"/>
      <c r="D758" s="95"/>
      <c r="E758" s="95"/>
      <c r="F758" s="95"/>
      <c r="G758" s="95"/>
      <c r="H758" s="95"/>
      <c r="I758" s="96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  <c r="AT758" s="95"/>
      <c r="AU758" s="95"/>
      <c r="AV758" s="95"/>
      <c r="AW758" s="95"/>
      <c r="AX758" s="95"/>
      <c r="AY758" s="95"/>
      <c r="AZ758" s="95"/>
      <c r="BA758" s="95"/>
      <c r="BB758" s="95"/>
      <c r="BC758" s="95"/>
      <c r="BD758" s="95"/>
    </row>
    <row r="759">
      <c r="B759" s="95"/>
      <c r="C759" s="95"/>
      <c r="D759" s="95"/>
      <c r="E759" s="95"/>
      <c r="F759" s="95"/>
      <c r="G759" s="95"/>
      <c r="H759" s="95"/>
      <c r="I759" s="96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  <c r="AT759" s="95"/>
      <c r="AU759" s="95"/>
      <c r="AV759" s="95"/>
      <c r="AW759" s="95"/>
      <c r="AX759" s="95"/>
      <c r="AY759" s="95"/>
      <c r="AZ759" s="95"/>
      <c r="BA759" s="95"/>
      <c r="BB759" s="95"/>
      <c r="BC759" s="95"/>
      <c r="BD759" s="95"/>
    </row>
    <row r="760">
      <c r="B760" s="95"/>
      <c r="C760" s="95"/>
      <c r="D760" s="95"/>
      <c r="E760" s="95"/>
      <c r="F760" s="95"/>
      <c r="G760" s="95"/>
      <c r="H760" s="95"/>
      <c r="I760" s="96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  <c r="AT760" s="95"/>
      <c r="AU760" s="95"/>
      <c r="AV760" s="95"/>
      <c r="AW760" s="95"/>
      <c r="AX760" s="95"/>
      <c r="AY760" s="95"/>
      <c r="AZ760" s="95"/>
      <c r="BA760" s="95"/>
      <c r="BB760" s="95"/>
      <c r="BC760" s="95"/>
      <c r="BD760" s="95"/>
    </row>
    <row r="761">
      <c r="B761" s="95"/>
      <c r="C761" s="95"/>
      <c r="D761" s="95"/>
      <c r="E761" s="95"/>
      <c r="F761" s="95"/>
      <c r="G761" s="95"/>
      <c r="H761" s="95"/>
      <c r="I761" s="96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  <c r="AT761" s="95"/>
      <c r="AU761" s="95"/>
      <c r="AV761" s="95"/>
      <c r="AW761" s="95"/>
      <c r="AX761" s="95"/>
      <c r="AY761" s="95"/>
      <c r="AZ761" s="95"/>
      <c r="BA761" s="95"/>
      <c r="BB761" s="95"/>
      <c r="BC761" s="95"/>
      <c r="BD761" s="95"/>
    </row>
    <row r="762">
      <c r="B762" s="95"/>
      <c r="C762" s="95"/>
      <c r="D762" s="95"/>
      <c r="E762" s="95"/>
      <c r="F762" s="95"/>
      <c r="G762" s="95"/>
      <c r="H762" s="95"/>
      <c r="I762" s="96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  <c r="AT762" s="95"/>
      <c r="AU762" s="95"/>
      <c r="AV762" s="95"/>
      <c r="AW762" s="95"/>
      <c r="AX762" s="95"/>
      <c r="AY762" s="95"/>
      <c r="AZ762" s="95"/>
      <c r="BA762" s="95"/>
      <c r="BB762" s="95"/>
      <c r="BC762" s="95"/>
      <c r="BD762" s="95"/>
    </row>
    <row r="763">
      <c r="B763" s="95"/>
      <c r="C763" s="95"/>
      <c r="D763" s="95"/>
      <c r="E763" s="95"/>
      <c r="F763" s="95"/>
      <c r="G763" s="95"/>
      <c r="H763" s="95"/>
      <c r="I763" s="96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  <c r="AT763" s="95"/>
      <c r="AU763" s="95"/>
      <c r="AV763" s="95"/>
      <c r="AW763" s="95"/>
      <c r="AX763" s="95"/>
      <c r="AY763" s="95"/>
      <c r="AZ763" s="95"/>
      <c r="BA763" s="95"/>
      <c r="BB763" s="95"/>
      <c r="BC763" s="95"/>
      <c r="BD763" s="95"/>
    </row>
    <row r="764">
      <c r="B764" s="95"/>
      <c r="C764" s="95"/>
      <c r="D764" s="95"/>
      <c r="E764" s="95"/>
      <c r="F764" s="95"/>
      <c r="G764" s="95"/>
      <c r="H764" s="95"/>
      <c r="I764" s="96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  <c r="AT764" s="95"/>
      <c r="AU764" s="95"/>
      <c r="AV764" s="95"/>
      <c r="AW764" s="95"/>
      <c r="AX764" s="95"/>
      <c r="AY764" s="95"/>
      <c r="AZ764" s="95"/>
      <c r="BA764" s="95"/>
      <c r="BB764" s="95"/>
      <c r="BC764" s="95"/>
      <c r="BD764" s="95"/>
    </row>
    <row r="765">
      <c r="B765" s="95"/>
      <c r="C765" s="95"/>
      <c r="D765" s="95"/>
      <c r="E765" s="95"/>
      <c r="F765" s="95"/>
      <c r="G765" s="95"/>
      <c r="H765" s="95"/>
      <c r="I765" s="96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  <c r="AT765" s="95"/>
      <c r="AU765" s="95"/>
      <c r="AV765" s="95"/>
      <c r="AW765" s="95"/>
      <c r="AX765" s="95"/>
      <c r="AY765" s="95"/>
      <c r="AZ765" s="95"/>
      <c r="BA765" s="95"/>
      <c r="BB765" s="95"/>
      <c r="BC765" s="95"/>
      <c r="BD765" s="95"/>
    </row>
    <row r="766">
      <c r="B766" s="95"/>
      <c r="C766" s="95"/>
      <c r="D766" s="95"/>
      <c r="E766" s="95"/>
      <c r="F766" s="95"/>
      <c r="G766" s="95"/>
      <c r="H766" s="95"/>
      <c r="I766" s="96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  <c r="AT766" s="95"/>
      <c r="AU766" s="95"/>
      <c r="AV766" s="95"/>
      <c r="AW766" s="95"/>
      <c r="AX766" s="95"/>
      <c r="AY766" s="95"/>
      <c r="AZ766" s="95"/>
      <c r="BA766" s="95"/>
      <c r="BB766" s="95"/>
      <c r="BC766" s="95"/>
      <c r="BD766" s="95"/>
    </row>
    <row r="767">
      <c r="B767" s="95"/>
      <c r="C767" s="95"/>
      <c r="D767" s="95"/>
      <c r="E767" s="95"/>
      <c r="F767" s="95"/>
      <c r="G767" s="95"/>
      <c r="H767" s="95"/>
      <c r="I767" s="96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  <c r="AN767" s="95"/>
      <c r="AO767" s="95"/>
      <c r="AP767" s="95"/>
      <c r="AQ767" s="95"/>
      <c r="AR767" s="95"/>
      <c r="AS767" s="95"/>
      <c r="AT767" s="95"/>
      <c r="AU767" s="95"/>
      <c r="AV767" s="95"/>
      <c r="AW767" s="95"/>
      <c r="AX767" s="95"/>
      <c r="AY767" s="95"/>
      <c r="AZ767" s="95"/>
      <c r="BA767" s="95"/>
      <c r="BB767" s="95"/>
      <c r="BC767" s="95"/>
      <c r="BD767" s="95"/>
    </row>
    <row r="768">
      <c r="B768" s="95"/>
      <c r="C768" s="95"/>
      <c r="D768" s="95"/>
      <c r="E768" s="95"/>
      <c r="F768" s="95"/>
      <c r="G768" s="95"/>
      <c r="H768" s="95"/>
      <c r="I768" s="96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  <c r="AN768" s="95"/>
      <c r="AO768" s="95"/>
      <c r="AP768" s="95"/>
      <c r="AQ768" s="95"/>
      <c r="AR768" s="95"/>
      <c r="AS768" s="95"/>
      <c r="AT768" s="95"/>
      <c r="AU768" s="95"/>
      <c r="AV768" s="95"/>
      <c r="AW768" s="95"/>
      <c r="AX768" s="95"/>
      <c r="AY768" s="95"/>
      <c r="AZ768" s="95"/>
      <c r="BA768" s="95"/>
      <c r="BB768" s="95"/>
      <c r="BC768" s="95"/>
      <c r="BD768" s="95"/>
    </row>
    <row r="769">
      <c r="B769" s="95"/>
      <c r="C769" s="95"/>
      <c r="D769" s="95"/>
      <c r="E769" s="95"/>
      <c r="F769" s="95"/>
      <c r="G769" s="95"/>
      <c r="H769" s="95"/>
      <c r="I769" s="96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  <c r="AT769" s="95"/>
      <c r="AU769" s="95"/>
      <c r="AV769" s="95"/>
      <c r="AW769" s="95"/>
      <c r="AX769" s="95"/>
      <c r="AY769" s="95"/>
      <c r="AZ769" s="95"/>
      <c r="BA769" s="95"/>
      <c r="BB769" s="95"/>
      <c r="BC769" s="95"/>
      <c r="BD769" s="95"/>
    </row>
    <row r="770">
      <c r="B770" s="95"/>
      <c r="C770" s="95"/>
      <c r="D770" s="95"/>
      <c r="E770" s="95"/>
      <c r="F770" s="95"/>
      <c r="G770" s="95"/>
      <c r="H770" s="95"/>
      <c r="I770" s="96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  <c r="AT770" s="95"/>
      <c r="AU770" s="95"/>
      <c r="AV770" s="95"/>
      <c r="AW770" s="95"/>
      <c r="AX770" s="95"/>
      <c r="AY770" s="95"/>
      <c r="AZ770" s="95"/>
      <c r="BA770" s="95"/>
      <c r="BB770" s="95"/>
      <c r="BC770" s="95"/>
      <c r="BD770" s="95"/>
    </row>
    <row r="771">
      <c r="B771" s="95"/>
      <c r="C771" s="95"/>
      <c r="D771" s="95"/>
      <c r="E771" s="95"/>
      <c r="F771" s="95"/>
      <c r="G771" s="95"/>
      <c r="H771" s="95"/>
      <c r="I771" s="96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  <c r="AN771" s="95"/>
      <c r="AO771" s="95"/>
      <c r="AP771" s="95"/>
      <c r="AQ771" s="95"/>
      <c r="AR771" s="95"/>
      <c r="AS771" s="95"/>
      <c r="AT771" s="95"/>
      <c r="AU771" s="95"/>
      <c r="AV771" s="95"/>
      <c r="AW771" s="95"/>
      <c r="AX771" s="95"/>
      <c r="AY771" s="95"/>
      <c r="AZ771" s="95"/>
      <c r="BA771" s="95"/>
      <c r="BB771" s="95"/>
      <c r="BC771" s="95"/>
      <c r="BD771" s="95"/>
    </row>
    <row r="772">
      <c r="B772" s="95"/>
      <c r="C772" s="95"/>
      <c r="D772" s="95"/>
      <c r="E772" s="95"/>
      <c r="F772" s="95"/>
      <c r="G772" s="95"/>
      <c r="H772" s="95"/>
      <c r="I772" s="96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  <c r="AN772" s="95"/>
      <c r="AO772" s="95"/>
      <c r="AP772" s="95"/>
      <c r="AQ772" s="95"/>
      <c r="AR772" s="95"/>
      <c r="AS772" s="95"/>
      <c r="AT772" s="95"/>
      <c r="AU772" s="95"/>
      <c r="AV772" s="95"/>
      <c r="AW772" s="95"/>
      <c r="AX772" s="95"/>
      <c r="AY772" s="95"/>
      <c r="AZ772" s="95"/>
      <c r="BA772" s="95"/>
      <c r="BB772" s="95"/>
      <c r="BC772" s="95"/>
      <c r="BD772" s="95"/>
    </row>
    <row r="773">
      <c r="B773" s="95"/>
      <c r="C773" s="95"/>
      <c r="D773" s="95"/>
      <c r="E773" s="95"/>
      <c r="F773" s="95"/>
      <c r="G773" s="95"/>
      <c r="H773" s="95"/>
      <c r="I773" s="96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  <c r="AN773" s="95"/>
      <c r="AO773" s="95"/>
      <c r="AP773" s="95"/>
      <c r="AQ773" s="95"/>
      <c r="AR773" s="95"/>
      <c r="AS773" s="95"/>
      <c r="AT773" s="95"/>
      <c r="AU773" s="95"/>
      <c r="AV773" s="95"/>
      <c r="AW773" s="95"/>
      <c r="AX773" s="95"/>
      <c r="AY773" s="95"/>
      <c r="AZ773" s="95"/>
      <c r="BA773" s="95"/>
      <c r="BB773" s="95"/>
      <c r="BC773" s="95"/>
      <c r="BD773" s="95"/>
    </row>
    <row r="774">
      <c r="B774" s="95"/>
      <c r="C774" s="95"/>
      <c r="D774" s="95"/>
      <c r="E774" s="95"/>
      <c r="F774" s="95"/>
      <c r="G774" s="95"/>
      <c r="H774" s="95"/>
      <c r="I774" s="96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  <c r="AN774" s="95"/>
      <c r="AO774" s="95"/>
      <c r="AP774" s="95"/>
      <c r="AQ774" s="95"/>
      <c r="AR774" s="95"/>
      <c r="AS774" s="95"/>
      <c r="AT774" s="95"/>
      <c r="AU774" s="95"/>
      <c r="AV774" s="95"/>
      <c r="AW774" s="95"/>
      <c r="AX774" s="95"/>
      <c r="AY774" s="95"/>
      <c r="AZ774" s="95"/>
      <c r="BA774" s="95"/>
      <c r="BB774" s="95"/>
      <c r="BC774" s="95"/>
      <c r="BD774" s="95"/>
    </row>
    <row r="775">
      <c r="B775" s="95"/>
      <c r="C775" s="95"/>
      <c r="D775" s="95"/>
      <c r="E775" s="95"/>
      <c r="F775" s="95"/>
      <c r="G775" s="95"/>
      <c r="H775" s="95"/>
      <c r="I775" s="96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  <c r="AN775" s="95"/>
      <c r="AO775" s="95"/>
      <c r="AP775" s="95"/>
      <c r="AQ775" s="95"/>
      <c r="AR775" s="95"/>
      <c r="AS775" s="95"/>
      <c r="AT775" s="95"/>
      <c r="AU775" s="95"/>
      <c r="AV775" s="95"/>
      <c r="AW775" s="95"/>
      <c r="AX775" s="95"/>
      <c r="AY775" s="95"/>
      <c r="AZ775" s="95"/>
      <c r="BA775" s="95"/>
      <c r="BB775" s="95"/>
      <c r="BC775" s="95"/>
      <c r="BD775" s="95"/>
    </row>
    <row r="776">
      <c r="B776" s="95"/>
      <c r="C776" s="95"/>
      <c r="D776" s="95"/>
      <c r="E776" s="95"/>
      <c r="F776" s="95"/>
      <c r="G776" s="95"/>
      <c r="H776" s="95"/>
      <c r="I776" s="96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  <c r="AN776" s="95"/>
      <c r="AO776" s="95"/>
      <c r="AP776" s="95"/>
      <c r="AQ776" s="95"/>
      <c r="AR776" s="95"/>
      <c r="AS776" s="95"/>
      <c r="AT776" s="95"/>
      <c r="AU776" s="95"/>
      <c r="AV776" s="95"/>
      <c r="AW776" s="95"/>
      <c r="AX776" s="95"/>
      <c r="AY776" s="95"/>
      <c r="AZ776" s="95"/>
      <c r="BA776" s="95"/>
      <c r="BB776" s="95"/>
      <c r="BC776" s="95"/>
      <c r="BD776" s="95"/>
    </row>
    <row r="777">
      <c r="B777" s="95"/>
      <c r="C777" s="95"/>
      <c r="D777" s="95"/>
      <c r="E777" s="95"/>
      <c r="F777" s="95"/>
      <c r="G777" s="95"/>
      <c r="H777" s="95"/>
      <c r="I777" s="96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  <c r="AN777" s="95"/>
      <c r="AO777" s="95"/>
      <c r="AP777" s="95"/>
      <c r="AQ777" s="95"/>
      <c r="AR777" s="95"/>
      <c r="AS777" s="95"/>
      <c r="AT777" s="95"/>
      <c r="AU777" s="95"/>
      <c r="AV777" s="95"/>
      <c r="AW777" s="95"/>
      <c r="AX777" s="95"/>
      <c r="AY777" s="95"/>
      <c r="AZ777" s="95"/>
      <c r="BA777" s="95"/>
      <c r="BB777" s="95"/>
      <c r="BC777" s="95"/>
      <c r="BD777" s="95"/>
    </row>
    <row r="778">
      <c r="B778" s="95"/>
      <c r="C778" s="95"/>
      <c r="D778" s="95"/>
      <c r="E778" s="95"/>
      <c r="F778" s="95"/>
      <c r="G778" s="95"/>
      <c r="H778" s="95"/>
      <c r="I778" s="96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  <c r="AN778" s="95"/>
      <c r="AO778" s="95"/>
      <c r="AP778" s="95"/>
      <c r="AQ778" s="95"/>
      <c r="AR778" s="95"/>
      <c r="AS778" s="95"/>
      <c r="AT778" s="95"/>
      <c r="AU778" s="95"/>
      <c r="AV778" s="95"/>
      <c r="AW778" s="95"/>
      <c r="AX778" s="95"/>
      <c r="AY778" s="95"/>
      <c r="AZ778" s="95"/>
      <c r="BA778" s="95"/>
      <c r="BB778" s="95"/>
      <c r="BC778" s="95"/>
      <c r="BD778" s="95"/>
    </row>
    <row r="779">
      <c r="B779" s="95"/>
      <c r="C779" s="95"/>
      <c r="D779" s="95"/>
      <c r="E779" s="95"/>
      <c r="F779" s="95"/>
      <c r="G779" s="95"/>
      <c r="H779" s="95"/>
      <c r="I779" s="96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  <c r="AN779" s="95"/>
      <c r="AO779" s="95"/>
      <c r="AP779" s="95"/>
      <c r="AQ779" s="95"/>
      <c r="AR779" s="95"/>
      <c r="AS779" s="95"/>
      <c r="AT779" s="95"/>
      <c r="AU779" s="95"/>
      <c r="AV779" s="95"/>
      <c r="AW779" s="95"/>
      <c r="AX779" s="95"/>
      <c r="AY779" s="95"/>
      <c r="AZ779" s="95"/>
      <c r="BA779" s="95"/>
      <c r="BB779" s="95"/>
      <c r="BC779" s="95"/>
      <c r="BD779" s="95"/>
    </row>
    <row r="780">
      <c r="B780" s="95"/>
      <c r="C780" s="95"/>
      <c r="D780" s="95"/>
      <c r="E780" s="95"/>
      <c r="F780" s="95"/>
      <c r="G780" s="95"/>
      <c r="H780" s="95"/>
      <c r="I780" s="96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  <c r="AN780" s="95"/>
      <c r="AO780" s="95"/>
      <c r="AP780" s="95"/>
      <c r="AQ780" s="95"/>
      <c r="AR780" s="95"/>
      <c r="AS780" s="95"/>
      <c r="AT780" s="95"/>
      <c r="AU780" s="95"/>
      <c r="AV780" s="95"/>
      <c r="AW780" s="95"/>
      <c r="AX780" s="95"/>
      <c r="AY780" s="95"/>
      <c r="AZ780" s="95"/>
      <c r="BA780" s="95"/>
      <c r="BB780" s="95"/>
      <c r="BC780" s="95"/>
      <c r="BD780" s="95"/>
    </row>
    <row r="781">
      <c r="B781" s="95"/>
      <c r="C781" s="95"/>
      <c r="D781" s="95"/>
      <c r="E781" s="95"/>
      <c r="F781" s="95"/>
      <c r="G781" s="95"/>
      <c r="H781" s="95"/>
      <c r="I781" s="96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  <c r="AN781" s="95"/>
      <c r="AO781" s="95"/>
      <c r="AP781" s="95"/>
      <c r="AQ781" s="95"/>
      <c r="AR781" s="95"/>
      <c r="AS781" s="95"/>
      <c r="AT781" s="95"/>
      <c r="AU781" s="95"/>
      <c r="AV781" s="95"/>
      <c r="AW781" s="95"/>
      <c r="AX781" s="95"/>
      <c r="AY781" s="95"/>
      <c r="AZ781" s="95"/>
      <c r="BA781" s="95"/>
      <c r="BB781" s="95"/>
      <c r="BC781" s="95"/>
      <c r="BD781" s="95"/>
    </row>
    <row r="782">
      <c r="B782" s="95"/>
      <c r="C782" s="95"/>
      <c r="D782" s="95"/>
      <c r="E782" s="95"/>
      <c r="F782" s="95"/>
      <c r="G782" s="95"/>
      <c r="H782" s="95"/>
      <c r="I782" s="96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  <c r="AN782" s="95"/>
      <c r="AO782" s="95"/>
      <c r="AP782" s="95"/>
      <c r="AQ782" s="95"/>
      <c r="AR782" s="95"/>
      <c r="AS782" s="95"/>
      <c r="AT782" s="95"/>
      <c r="AU782" s="95"/>
      <c r="AV782" s="95"/>
      <c r="AW782" s="95"/>
      <c r="AX782" s="95"/>
      <c r="AY782" s="95"/>
      <c r="AZ782" s="95"/>
      <c r="BA782" s="95"/>
      <c r="BB782" s="95"/>
      <c r="BC782" s="95"/>
      <c r="BD782" s="95"/>
    </row>
    <row r="783">
      <c r="B783" s="95"/>
      <c r="C783" s="95"/>
      <c r="D783" s="95"/>
      <c r="E783" s="95"/>
      <c r="F783" s="95"/>
      <c r="G783" s="95"/>
      <c r="H783" s="95"/>
      <c r="I783" s="96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  <c r="AN783" s="95"/>
      <c r="AO783" s="95"/>
      <c r="AP783" s="95"/>
      <c r="AQ783" s="95"/>
      <c r="AR783" s="95"/>
      <c r="AS783" s="95"/>
      <c r="AT783" s="95"/>
      <c r="AU783" s="95"/>
      <c r="AV783" s="95"/>
      <c r="AW783" s="95"/>
      <c r="AX783" s="95"/>
      <c r="AY783" s="95"/>
      <c r="AZ783" s="95"/>
      <c r="BA783" s="95"/>
      <c r="BB783" s="95"/>
      <c r="BC783" s="95"/>
      <c r="BD783" s="95"/>
    </row>
    <row r="784">
      <c r="B784" s="95"/>
      <c r="C784" s="95"/>
      <c r="D784" s="95"/>
      <c r="E784" s="95"/>
      <c r="F784" s="95"/>
      <c r="G784" s="95"/>
      <c r="H784" s="95"/>
      <c r="I784" s="96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  <c r="AN784" s="95"/>
      <c r="AO784" s="95"/>
      <c r="AP784" s="95"/>
      <c r="AQ784" s="95"/>
      <c r="AR784" s="95"/>
      <c r="AS784" s="95"/>
      <c r="AT784" s="95"/>
      <c r="AU784" s="95"/>
      <c r="AV784" s="95"/>
      <c r="AW784" s="95"/>
      <c r="AX784" s="95"/>
      <c r="AY784" s="95"/>
      <c r="AZ784" s="95"/>
      <c r="BA784" s="95"/>
      <c r="BB784" s="95"/>
      <c r="BC784" s="95"/>
      <c r="BD784" s="95"/>
    </row>
    <row r="785">
      <c r="B785" s="95"/>
      <c r="C785" s="95"/>
      <c r="D785" s="95"/>
      <c r="E785" s="95"/>
      <c r="F785" s="95"/>
      <c r="G785" s="95"/>
      <c r="H785" s="95"/>
      <c r="I785" s="96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  <c r="AN785" s="95"/>
      <c r="AO785" s="95"/>
      <c r="AP785" s="95"/>
      <c r="AQ785" s="95"/>
      <c r="AR785" s="95"/>
      <c r="AS785" s="95"/>
      <c r="AT785" s="95"/>
      <c r="AU785" s="95"/>
      <c r="AV785" s="95"/>
      <c r="AW785" s="95"/>
      <c r="AX785" s="95"/>
      <c r="AY785" s="95"/>
      <c r="AZ785" s="95"/>
      <c r="BA785" s="95"/>
      <c r="BB785" s="95"/>
      <c r="BC785" s="95"/>
      <c r="BD785" s="95"/>
    </row>
    <row r="786">
      <c r="B786" s="95"/>
      <c r="C786" s="95"/>
      <c r="D786" s="95"/>
      <c r="E786" s="95"/>
      <c r="F786" s="95"/>
      <c r="G786" s="95"/>
      <c r="H786" s="95"/>
      <c r="I786" s="96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  <c r="AN786" s="95"/>
      <c r="AO786" s="95"/>
      <c r="AP786" s="95"/>
      <c r="AQ786" s="95"/>
      <c r="AR786" s="95"/>
      <c r="AS786" s="95"/>
      <c r="AT786" s="95"/>
      <c r="AU786" s="95"/>
      <c r="AV786" s="95"/>
      <c r="AW786" s="95"/>
      <c r="AX786" s="95"/>
      <c r="AY786" s="95"/>
      <c r="AZ786" s="95"/>
      <c r="BA786" s="95"/>
      <c r="BB786" s="95"/>
      <c r="BC786" s="95"/>
      <c r="BD786" s="95"/>
    </row>
    <row r="787">
      <c r="B787" s="95"/>
      <c r="C787" s="95"/>
      <c r="D787" s="95"/>
      <c r="E787" s="95"/>
      <c r="F787" s="95"/>
      <c r="G787" s="95"/>
      <c r="H787" s="95"/>
      <c r="I787" s="96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  <c r="AN787" s="95"/>
      <c r="AO787" s="95"/>
      <c r="AP787" s="95"/>
      <c r="AQ787" s="95"/>
      <c r="AR787" s="95"/>
      <c r="AS787" s="95"/>
      <c r="AT787" s="95"/>
      <c r="AU787" s="95"/>
      <c r="AV787" s="95"/>
      <c r="AW787" s="95"/>
      <c r="AX787" s="95"/>
      <c r="AY787" s="95"/>
      <c r="AZ787" s="95"/>
      <c r="BA787" s="95"/>
      <c r="BB787" s="95"/>
      <c r="BC787" s="95"/>
      <c r="BD787" s="95"/>
    </row>
    <row r="788">
      <c r="B788" s="95"/>
      <c r="C788" s="95"/>
      <c r="D788" s="95"/>
      <c r="E788" s="95"/>
      <c r="F788" s="95"/>
      <c r="G788" s="95"/>
      <c r="H788" s="95"/>
      <c r="I788" s="96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  <c r="AN788" s="95"/>
      <c r="AO788" s="95"/>
      <c r="AP788" s="95"/>
      <c r="AQ788" s="95"/>
      <c r="AR788" s="95"/>
      <c r="AS788" s="95"/>
      <c r="AT788" s="95"/>
      <c r="AU788" s="95"/>
      <c r="AV788" s="95"/>
      <c r="AW788" s="95"/>
      <c r="AX788" s="95"/>
      <c r="AY788" s="95"/>
      <c r="AZ788" s="95"/>
      <c r="BA788" s="95"/>
      <c r="BB788" s="95"/>
      <c r="BC788" s="95"/>
      <c r="BD788" s="95"/>
    </row>
    <row r="789">
      <c r="B789" s="95"/>
      <c r="C789" s="95"/>
      <c r="D789" s="95"/>
      <c r="E789" s="95"/>
      <c r="F789" s="95"/>
      <c r="G789" s="95"/>
      <c r="H789" s="95"/>
      <c r="I789" s="96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  <c r="AN789" s="95"/>
      <c r="AO789" s="95"/>
      <c r="AP789" s="95"/>
      <c r="AQ789" s="95"/>
      <c r="AR789" s="95"/>
      <c r="AS789" s="95"/>
      <c r="AT789" s="95"/>
      <c r="AU789" s="95"/>
      <c r="AV789" s="95"/>
      <c r="AW789" s="95"/>
      <c r="AX789" s="95"/>
      <c r="AY789" s="95"/>
      <c r="AZ789" s="95"/>
      <c r="BA789" s="95"/>
      <c r="BB789" s="95"/>
      <c r="BC789" s="95"/>
      <c r="BD789" s="95"/>
    </row>
    <row r="790">
      <c r="B790" s="95"/>
      <c r="C790" s="95"/>
      <c r="D790" s="95"/>
      <c r="E790" s="95"/>
      <c r="F790" s="95"/>
      <c r="G790" s="95"/>
      <c r="H790" s="95"/>
      <c r="I790" s="96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  <c r="AN790" s="95"/>
      <c r="AO790" s="95"/>
      <c r="AP790" s="95"/>
      <c r="AQ790" s="95"/>
      <c r="AR790" s="95"/>
      <c r="AS790" s="95"/>
      <c r="AT790" s="95"/>
      <c r="AU790" s="95"/>
      <c r="AV790" s="95"/>
      <c r="AW790" s="95"/>
      <c r="AX790" s="95"/>
      <c r="AY790" s="95"/>
      <c r="AZ790" s="95"/>
      <c r="BA790" s="95"/>
      <c r="BB790" s="95"/>
      <c r="BC790" s="95"/>
      <c r="BD790" s="95"/>
    </row>
    <row r="791">
      <c r="B791" s="95"/>
      <c r="C791" s="95"/>
      <c r="D791" s="95"/>
      <c r="E791" s="95"/>
      <c r="F791" s="95"/>
      <c r="G791" s="95"/>
      <c r="H791" s="95"/>
      <c r="I791" s="96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  <c r="AN791" s="95"/>
      <c r="AO791" s="95"/>
      <c r="AP791" s="95"/>
      <c r="AQ791" s="95"/>
      <c r="AR791" s="95"/>
      <c r="AS791" s="95"/>
      <c r="AT791" s="95"/>
      <c r="AU791" s="95"/>
      <c r="AV791" s="95"/>
      <c r="AW791" s="95"/>
      <c r="AX791" s="95"/>
      <c r="AY791" s="95"/>
      <c r="AZ791" s="95"/>
      <c r="BA791" s="95"/>
      <c r="BB791" s="95"/>
      <c r="BC791" s="95"/>
      <c r="BD791" s="95"/>
    </row>
    <row r="792">
      <c r="B792" s="95"/>
      <c r="C792" s="95"/>
      <c r="D792" s="95"/>
      <c r="E792" s="95"/>
      <c r="F792" s="95"/>
      <c r="G792" s="95"/>
      <c r="H792" s="95"/>
      <c r="I792" s="96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  <c r="AT792" s="95"/>
      <c r="AU792" s="95"/>
      <c r="AV792" s="95"/>
      <c r="AW792" s="95"/>
      <c r="AX792" s="95"/>
      <c r="AY792" s="95"/>
      <c r="AZ792" s="95"/>
      <c r="BA792" s="95"/>
      <c r="BB792" s="95"/>
      <c r="BC792" s="95"/>
      <c r="BD792" s="95"/>
    </row>
    <row r="793">
      <c r="B793" s="95"/>
      <c r="C793" s="95"/>
      <c r="D793" s="95"/>
      <c r="E793" s="95"/>
      <c r="F793" s="95"/>
      <c r="G793" s="95"/>
      <c r="H793" s="95"/>
      <c r="I793" s="96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  <c r="AT793" s="95"/>
      <c r="AU793" s="95"/>
      <c r="AV793" s="95"/>
      <c r="AW793" s="95"/>
      <c r="AX793" s="95"/>
      <c r="AY793" s="95"/>
      <c r="AZ793" s="95"/>
      <c r="BA793" s="95"/>
      <c r="BB793" s="95"/>
      <c r="BC793" s="95"/>
      <c r="BD793" s="95"/>
    </row>
    <row r="794">
      <c r="B794" s="95"/>
      <c r="C794" s="95"/>
      <c r="D794" s="95"/>
      <c r="E794" s="95"/>
      <c r="F794" s="95"/>
      <c r="G794" s="95"/>
      <c r="H794" s="95"/>
      <c r="I794" s="96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  <c r="AT794" s="95"/>
      <c r="AU794" s="95"/>
      <c r="AV794" s="95"/>
      <c r="AW794" s="95"/>
      <c r="AX794" s="95"/>
      <c r="AY794" s="95"/>
      <c r="AZ794" s="95"/>
      <c r="BA794" s="95"/>
      <c r="BB794" s="95"/>
      <c r="BC794" s="95"/>
      <c r="BD794" s="95"/>
    </row>
    <row r="795">
      <c r="B795" s="95"/>
      <c r="C795" s="95"/>
      <c r="D795" s="95"/>
      <c r="E795" s="95"/>
      <c r="F795" s="95"/>
      <c r="G795" s="95"/>
      <c r="H795" s="95"/>
      <c r="I795" s="96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</row>
    <row r="796">
      <c r="B796" s="95"/>
      <c r="C796" s="95"/>
      <c r="D796" s="95"/>
      <c r="E796" s="95"/>
      <c r="F796" s="95"/>
      <c r="G796" s="95"/>
      <c r="H796" s="95"/>
      <c r="I796" s="96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</row>
    <row r="797">
      <c r="B797" s="95"/>
      <c r="C797" s="95"/>
      <c r="D797" s="95"/>
      <c r="E797" s="95"/>
      <c r="F797" s="95"/>
      <c r="G797" s="95"/>
      <c r="H797" s="95"/>
      <c r="I797" s="96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</row>
    <row r="798">
      <c r="B798" s="95"/>
      <c r="C798" s="95"/>
      <c r="D798" s="95"/>
      <c r="E798" s="95"/>
      <c r="F798" s="95"/>
      <c r="G798" s="95"/>
      <c r="H798" s="95"/>
      <c r="I798" s="96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</row>
    <row r="799">
      <c r="B799" s="95"/>
      <c r="C799" s="95"/>
      <c r="D799" s="95"/>
      <c r="E799" s="95"/>
      <c r="F799" s="95"/>
      <c r="G799" s="95"/>
      <c r="H799" s="95"/>
      <c r="I799" s="96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</row>
    <row r="800">
      <c r="B800" s="95"/>
      <c r="C800" s="95"/>
      <c r="D800" s="95"/>
      <c r="E800" s="95"/>
      <c r="F800" s="95"/>
      <c r="G800" s="95"/>
      <c r="H800" s="95"/>
      <c r="I800" s="96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</row>
    <row r="801">
      <c r="B801" s="95"/>
      <c r="C801" s="95"/>
      <c r="D801" s="95"/>
      <c r="E801" s="95"/>
      <c r="F801" s="95"/>
      <c r="G801" s="95"/>
      <c r="H801" s="95"/>
      <c r="I801" s="96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</row>
    <row r="802">
      <c r="B802" s="95"/>
      <c r="C802" s="95"/>
      <c r="D802" s="95"/>
      <c r="E802" s="95"/>
      <c r="F802" s="95"/>
      <c r="G802" s="95"/>
      <c r="H802" s="95"/>
      <c r="I802" s="96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</row>
    <row r="803">
      <c r="B803" s="95"/>
      <c r="C803" s="95"/>
      <c r="D803" s="95"/>
      <c r="E803" s="95"/>
      <c r="F803" s="95"/>
      <c r="G803" s="95"/>
      <c r="H803" s="95"/>
      <c r="I803" s="96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</row>
    <row r="804">
      <c r="B804" s="95"/>
      <c r="C804" s="95"/>
      <c r="D804" s="95"/>
      <c r="E804" s="95"/>
      <c r="F804" s="95"/>
      <c r="G804" s="95"/>
      <c r="H804" s="95"/>
      <c r="I804" s="96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</row>
    <row r="805">
      <c r="B805" s="95"/>
      <c r="C805" s="95"/>
      <c r="D805" s="95"/>
      <c r="E805" s="95"/>
      <c r="F805" s="95"/>
      <c r="G805" s="95"/>
      <c r="H805" s="95"/>
      <c r="I805" s="96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</row>
    <row r="806">
      <c r="B806" s="95"/>
      <c r="C806" s="95"/>
      <c r="D806" s="95"/>
      <c r="E806" s="95"/>
      <c r="F806" s="95"/>
      <c r="G806" s="95"/>
      <c r="H806" s="95"/>
      <c r="I806" s="96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</row>
    <row r="807">
      <c r="B807" s="95"/>
      <c r="C807" s="95"/>
      <c r="D807" s="95"/>
      <c r="E807" s="95"/>
      <c r="F807" s="95"/>
      <c r="G807" s="95"/>
      <c r="H807" s="95"/>
      <c r="I807" s="96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</row>
    <row r="808">
      <c r="B808" s="95"/>
      <c r="C808" s="95"/>
      <c r="D808" s="95"/>
      <c r="E808" s="95"/>
      <c r="F808" s="95"/>
      <c r="G808" s="95"/>
      <c r="H808" s="95"/>
      <c r="I808" s="96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</row>
    <row r="809">
      <c r="B809" s="95"/>
      <c r="C809" s="95"/>
      <c r="D809" s="95"/>
      <c r="E809" s="95"/>
      <c r="F809" s="95"/>
      <c r="G809" s="95"/>
      <c r="H809" s="95"/>
      <c r="I809" s="96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</row>
    <row r="810">
      <c r="B810" s="95"/>
      <c r="C810" s="95"/>
      <c r="D810" s="95"/>
      <c r="E810" s="95"/>
      <c r="F810" s="95"/>
      <c r="G810" s="95"/>
      <c r="H810" s="95"/>
      <c r="I810" s="96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</row>
    <row r="811">
      <c r="B811" s="95"/>
      <c r="C811" s="95"/>
      <c r="D811" s="95"/>
      <c r="E811" s="95"/>
      <c r="F811" s="95"/>
      <c r="G811" s="95"/>
      <c r="H811" s="95"/>
      <c r="I811" s="96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</row>
    <row r="812">
      <c r="B812" s="95"/>
      <c r="C812" s="95"/>
      <c r="D812" s="95"/>
      <c r="E812" s="95"/>
      <c r="F812" s="95"/>
      <c r="G812" s="95"/>
      <c r="H812" s="95"/>
      <c r="I812" s="96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</row>
    <row r="813">
      <c r="B813" s="95"/>
      <c r="C813" s="95"/>
      <c r="D813" s="95"/>
      <c r="E813" s="95"/>
      <c r="F813" s="95"/>
      <c r="G813" s="95"/>
      <c r="H813" s="95"/>
      <c r="I813" s="96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</row>
    <row r="814">
      <c r="B814" s="95"/>
      <c r="C814" s="95"/>
      <c r="D814" s="95"/>
      <c r="E814" s="95"/>
      <c r="F814" s="95"/>
      <c r="G814" s="95"/>
      <c r="H814" s="95"/>
      <c r="I814" s="96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</row>
    <row r="815">
      <c r="B815" s="95"/>
      <c r="C815" s="95"/>
      <c r="D815" s="95"/>
      <c r="E815" s="95"/>
      <c r="F815" s="95"/>
      <c r="G815" s="95"/>
      <c r="H815" s="95"/>
      <c r="I815" s="96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</row>
    <row r="816">
      <c r="B816" s="95"/>
      <c r="C816" s="95"/>
      <c r="D816" s="95"/>
      <c r="E816" s="95"/>
      <c r="F816" s="95"/>
      <c r="G816" s="95"/>
      <c r="H816" s="95"/>
      <c r="I816" s="96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</row>
    <row r="817">
      <c r="B817" s="95"/>
      <c r="C817" s="95"/>
      <c r="D817" s="95"/>
      <c r="E817" s="95"/>
      <c r="F817" s="95"/>
      <c r="G817" s="95"/>
      <c r="H817" s="95"/>
      <c r="I817" s="96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</row>
    <row r="818">
      <c r="B818" s="95"/>
      <c r="C818" s="95"/>
      <c r="D818" s="95"/>
      <c r="E818" s="95"/>
      <c r="F818" s="95"/>
      <c r="G818" s="95"/>
      <c r="H818" s="95"/>
      <c r="I818" s="96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</row>
    <row r="819">
      <c r="B819" s="95"/>
      <c r="C819" s="95"/>
      <c r="D819" s="95"/>
      <c r="E819" s="95"/>
      <c r="F819" s="95"/>
      <c r="G819" s="95"/>
      <c r="H819" s="95"/>
      <c r="I819" s="96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</row>
    <row r="820">
      <c r="B820" s="95"/>
      <c r="C820" s="95"/>
      <c r="D820" s="95"/>
      <c r="E820" s="95"/>
      <c r="F820" s="95"/>
      <c r="G820" s="95"/>
      <c r="H820" s="95"/>
      <c r="I820" s="96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</row>
    <row r="821">
      <c r="B821" s="95"/>
      <c r="C821" s="95"/>
      <c r="D821" s="95"/>
      <c r="E821" s="95"/>
      <c r="F821" s="95"/>
      <c r="G821" s="95"/>
      <c r="H821" s="95"/>
      <c r="I821" s="96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</row>
    <row r="822">
      <c r="B822" s="95"/>
      <c r="C822" s="95"/>
      <c r="D822" s="95"/>
      <c r="E822" s="95"/>
      <c r="F822" s="95"/>
      <c r="G822" s="95"/>
      <c r="H822" s="95"/>
      <c r="I822" s="96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</row>
    <row r="823">
      <c r="B823" s="95"/>
      <c r="C823" s="95"/>
      <c r="D823" s="95"/>
      <c r="E823" s="95"/>
      <c r="F823" s="95"/>
      <c r="G823" s="95"/>
      <c r="H823" s="95"/>
      <c r="I823" s="96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</row>
    <row r="824">
      <c r="B824" s="95"/>
      <c r="C824" s="95"/>
      <c r="D824" s="95"/>
      <c r="E824" s="95"/>
      <c r="F824" s="95"/>
      <c r="G824" s="95"/>
      <c r="H824" s="95"/>
      <c r="I824" s="96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</row>
    <row r="825">
      <c r="B825" s="95"/>
      <c r="C825" s="95"/>
      <c r="D825" s="95"/>
      <c r="E825" s="95"/>
      <c r="F825" s="95"/>
      <c r="G825" s="95"/>
      <c r="H825" s="95"/>
      <c r="I825" s="96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</row>
    <row r="826">
      <c r="B826" s="95"/>
      <c r="C826" s="95"/>
      <c r="D826" s="95"/>
      <c r="E826" s="95"/>
      <c r="F826" s="95"/>
      <c r="G826" s="95"/>
      <c r="H826" s="95"/>
      <c r="I826" s="96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</row>
    <row r="827">
      <c r="B827" s="95"/>
      <c r="C827" s="95"/>
      <c r="D827" s="95"/>
      <c r="E827" s="95"/>
      <c r="F827" s="95"/>
      <c r="G827" s="95"/>
      <c r="H827" s="95"/>
      <c r="I827" s="96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</row>
    <row r="828">
      <c r="B828" s="95"/>
      <c r="C828" s="95"/>
      <c r="D828" s="95"/>
      <c r="E828" s="95"/>
      <c r="F828" s="95"/>
      <c r="G828" s="95"/>
      <c r="H828" s="95"/>
      <c r="I828" s="96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</row>
    <row r="829">
      <c r="B829" s="95"/>
      <c r="C829" s="95"/>
      <c r="D829" s="95"/>
      <c r="E829" s="95"/>
      <c r="F829" s="95"/>
      <c r="G829" s="95"/>
      <c r="H829" s="95"/>
      <c r="I829" s="96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</row>
    <row r="830">
      <c r="B830" s="95"/>
      <c r="C830" s="95"/>
      <c r="D830" s="95"/>
      <c r="E830" s="95"/>
      <c r="F830" s="95"/>
      <c r="G830" s="95"/>
      <c r="H830" s="95"/>
      <c r="I830" s="96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</row>
    <row r="831">
      <c r="B831" s="95"/>
      <c r="C831" s="95"/>
      <c r="D831" s="95"/>
      <c r="E831" s="95"/>
      <c r="F831" s="95"/>
      <c r="G831" s="95"/>
      <c r="H831" s="95"/>
      <c r="I831" s="96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</row>
    <row r="832">
      <c r="B832" s="95"/>
      <c r="C832" s="95"/>
      <c r="D832" s="95"/>
      <c r="E832" s="95"/>
      <c r="F832" s="95"/>
      <c r="G832" s="95"/>
      <c r="H832" s="95"/>
      <c r="I832" s="96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</row>
    <row r="833">
      <c r="B833" s="95"/>
      <c r="C833" s="95"/>
      <c r="D833" s="95"/>
      <c r="E833" s="95"/>
      <c r="F833" s="95"/>
      <c r="G833" s="95"/>
      <c r="H833" s="95"/>
      <c r="I833" s="96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</row>
    <row r="834">
      <c r="B834" s="95"/>
      <c r="C834" s="95"/>
      <c r="D834" s="95"/>
      <c r="E834" s="95"/>
      <c r="F834" s="95"/>
      <c r="G834" s="95"/>
      <c r="H834" s="95"/>
      <c r="I834" s="96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</row>
    <row r="835">
      <c r="B835" s="95"/>
      <c r="C835" s="95"/>
      <c r="D835" s="95"/>
      <c r="E835" s="95"/>
      <c r="F835" s="95"/>
      <c r="G835" s="95"/>
      <c r="H835" s="95"/>
      <c r="I835" s="96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</row>
    <row r="836">
      <c r="B836" s="95"/>
      <c r="C836" s="95"/>
      <c r="D836" s="95"/>
      <c r="E836" s="95"/>
      <c r="F836" s="95"/>
      <c r="G836" s="95"/>
      <c r="H836" s="95"/>
      <c r="I836" s="96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</row>
    <row r="837">
      <c r="B837" s="95"/>
      <c r="C837" s="95"/>
      <c r="D837" s="95"/>
      <c r="E837" s="95"/>
      <c r="F837" s="95"/>
      <c r="G837" s="95"/>
      <c r="H837" s="95"/>
      <c r="I837" s="96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</row>
    <row r="838">
      <c r="B838" s="95"/>
      <c r="C838" s="95"/>
      <c r="D838" s="95"/>
      <c r="E838" s="95"/>
      <c r="F838" s="95"/>
      <c r="G838" s="95"/>
      <c r="H838" s="95"/>
      <c r="I838" s="96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</row>
    <row r="839">
      <c r="B839" s="95"/>
      <c r="C839" s="95"/>
      <c r="D839" s="95"/>
      <c r="E839" s="95"/>
      <c r="F839" s="95"/>
      <c r="G839" s="95"/>
      <c r="H839" s="95"/>
      <c r="I839" s="96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  <c r="AT839" s="95"/>
      <c r="AU839" s="95"/>
      <c r="AV839" s="95"/>
      <c r="AW839" s="95"/>
      <c r="AX839" s="95"/>
      <c r="AY839" s="95"/>
      <c r="AZ839" s="95"/>
      <c r="BA839" s="95"/>
      <c r="BB839" s="95"/>
      <c r="BC839" s="95"/>
      <c r="BD839" s="95"/>
    </row>
    <row r="840">
      <c r="B840" s="95"/>
      <c r="C840" s="95"/>
      <c r="D840" s="95"/>
      <c r="E840" s="95"/>
      <c r="F840" s="95"/>
      <c r="G840" s="95"/>
      <c r="H840" s="95"/>
      <c r="I840" s="96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  <c r="AT840" s="95"/>
      <c r="AU840" s="95"/>
      <c r="AV840" s="95"/>
      <c r="AW840" s="95"/>
      <c r="AX840" s="95"/>
      <c r="AY840" s="95"/>
      <c r="AZ840" s="95"/>
      <c r="BA840" s="95"/>
      <c r="BB840" s="95"/>
      <c r="BC840" s="95"/>
      <c r="BD840" s="95"/>
    </row>
    <row r="841">
      <c r="B841" s="95"/>
      <c r="C841" s="95"/>
      <c r="D841" s="95"/>
      <c r="E841" s="95"/>
      <c r="F841" s="95"/>
      <c r="G841" s="95"/>
      <c r="H841" s="95"/>
      <c r="I841" s="96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  <c r="AT841" s="95"/>
      <c r="AU841" s="95"/>
      <c r="AV841" s="95"/>
      <c r="AW841" s="95"/>
      <c r="AX841" s="95"/>
      <c r="AY841" s="95"/>
      <c r="AZ841" s="95"/>
      <c r="BA841" s="95"/>
      <c r="BB841" s="95"/>
      <c r="BC841" s="95"/>
      <c r="BD841" s="95"/>
    </row>
    <row r="842">
      <c r="B842" s="95"/>
      <c r="C842" s="95"/>
      <c r="D842" s="95"/>
      <c r="E842" s="95"/>
      <c r="F842" s="95"/>
      <c r="G842" s="95"/>
      <c r="H842" s="95"/>
      <c r="I842" s="96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  <c r="AN842" s="95"/>
      <c r="AO842" s="95"/>
      <c r="AP842" s="95"/>
      <c r="AQ842" s="95"/>
      <c r="AR842" s="95"/>
      <c r="AS842" s="95"/>
      <c r="AT842" s="95"/>
      <c r="AU842" s="95"/>
      <c r="AV842" s="95"/>
      <c r="AW842" s="95"/>
      <c r="AX842" s="95"/>
      <c r="AY842" s="95"/>
      <c r="AZ842" s="95"/>
      <c r="BA842" s="95"/>
      <c r="BB842" s="95"/>
      <c r="BC842" s="95"/>
      <c r="BD842" s="95"/>
    </row>
    <row r="843">
      <c r="B843" s="95"/>
      <c r="C843" s="95"/>
      <c r="D843" s="95"/>
      <c r="E843" s="95"/>
      <c r="F843" s="95"/>
      <c r="G843" s="95"/>
      <c r="H843" s="95"/>
      <c r="I843" s="96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  <c r="AN843" s="95"/>
      <c r="AO843" s="95"/>
      <c r="AP843" s="95"/>
      <c r="AQ843" s="95"/>
      <c r="AR843" s="95"/>
      <c r="AS843" s="95"/>
      <c r="AT843" s="95"/>
      <c r="AU843" s="95"/>
      <c r="AV843" s="95"/>
      <c r="AW843" s="95"/>
      <c r="AX843" s="95"/>
      <c r="AY843" s="95"/>
      <c r="AZ843" s="95"/>
      <c r="BA843" s="95"/>
      <c r="BB843" s="95"/>
      <c r="BC843" s="95"/>
      <c r="BD843" s="95"/>
    </row>
    <row r="844">
      <c r="B844" s="95"/>
      <c r="C844" s="95"/>
      <c r="D844" s="95"/>
      <c r="E844" s="95"/>
      <c r="F844" s="95"/>
      <c r="G844" s="95"/>
      <c r="H844" s="95"/>
      <c r="I844" s="96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  <c r="AN844" s="95"/>
      <c r="AO844" s="95"/>
      <c r="AP844" s="95"/>
      <c r="AQ844" s="95"/>
      <c r="AR844" s="95"/>
      <c r="AS844" s="95"/>
      <c r="AT844" s="95"/>
      <c r="AU844" s="95"/>
      <c r="AV844" s="95"/>
      <c r="AW844" s="95"/>
      <c r="AX844" s="95"/>
      <c r="AY844" s="95"/>
      <c r="AZ844" s="95"/>
      <c r="BA844" s="95"/>
      <c r="BB844" s="95"/>
      <c r="BC844" s="95"/>
      <c r="BD844" s="95"/>
    </row>
    <row r="845">
      <c r="B845" s="95"/>
      <c r="C845" s="95"/>
      <c r="D845" s="95"/>
      <c r="E845" s="95"/>
      <c r="F845" s="95"/>
      <c r="G845" s="95"/>
      <c r="H845" s="95"/>
      <c r="I845" s="96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  <c r="AN845" s="95"/>
      <c r="AO845" s="95"/>
      <c r="AP845" s="95"/>
      <c r="AQ845" s="95"/>
      <c r="AR845" s="95"/>
      <c r="AS845" s="95"/>
      <c r="AT845" s="95"/>
      <c r="AU845" s="95"/>
      <c r="AV845" s="95"/>
      <c r="AW845" s="95"/>
      <c r="AX845" s="95"/>
      <c r="AY845" s="95"/>
      <c r="AZ845" s="95"/>
      <c r="BA845" s="95"/>
      <c r="BB845" s="95"/>
      <c r="BC845" s="95"/>
      <c r="BD845" s="95"/>
    </row>
    <row r="846">
      <c r="B846" s="95"/>
      <c r="C846" s="95"/>
      <c r="D846" s="95"/>
      <c r="E846" s="95"/>
      <c r="F846" s="95"/>
      <c r="G846" s="95"/>
      <c r="H846" s="95"/>
      <c r="I846" s="96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  <c r="AN846" s="95"/>
      <c r="AO846" s="95"/>
      <c r="AP846" s="95"/>
      <c r="AQ846" s="95"/>
      <c r="AR846" s="95"/>
      <c r="AS846" s="95"/>
      <c r="AT846" s="95"/>
      <c r="AU846" s="95"/>
      <c r="AV846" s="95"/>
      <c r="AW846" s="95"/>
      <c r="AX846" s="95"/>
      <c r="AY846" s="95"/>
      <c r="AZ846" s="95"/>
      <c r="BA846" s="95"/>
      <c r="BB846" s="95"/>
      <c r="BC846" s="95"/>
      <c r="BD846" s="95"/>
    </row>
    <row r="847">
      <c r="B847" s="95"/>
      <c r="C847" s="95"/>
      <c r="D847" s="95"/>
      <c r="E847" s="95"/>
      <c r="F847" s="95"/>
      <c r="G847" s="95"/>
      <c r="H847" s="95"/>
      <c r="I847" s="96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  <c r="AN847" s="95"/>
      <c r="AO847" s="95"/>
      <c r="AP847" s="95"/>
      <c r="AQ847" s="95"/>
      <c r="AR847" s="95"/>
      <c r="AS847" s="95"/>
      <c r="AT847" s="95"/>
      <c r="AU847" s="95"/>
      <c r="AV847" s="95"/>
      <c r="AW847" s="95"/>
      <c r="AX847" s="95"/>
      <c r="AY847" s="95"/>
      <c r="AZ847" s="95"/>
      <c r="BA847" s="95"/>
      <c r="BB847" s="95"/>
      <c r="BC847" s="95"/>
      <c r="BD847" s="95"/>
    </row>
    <row r="848">
      <c r="B848" s="95"/>
      <c r="C848" s="95"/>
      <c r="D848" s="95"/>
      <c r="E848" s="95"/>
      <c r="F848" s="95"/>
      <c r="G848" s="95"/>
      <c r="H848" s="95"/>
      <c r="I848" s="96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  <c r="AN848" s="95"/>
      <c r="AO848" s="95"/>
      <c r="AP848" s="95"/>
      <c r="AQ848" s="95"/>
      <c r="AR848" s="95"/>
      <c r="AS848" s="95"/>
      <c r="AT848" s="95"/>
      <c r="AU848" s="95"/>
      <c r="AV848" s="95"/>
      <c r="AW848" s="95"/>
      <c r="AX848" s="95"/>
      <c r="AY848" s="95"/>
      <c r="AZ848" s="95"/>
      <c r="BA848" s="95"/>
      <c r="BB848" s="95"/>
      <c r="BC848" s="95"/>
      <c r="BD848" s="95"/>
    </row>
    <row r="849">
      <c r="B849" s="95"/>
      <c r="C849" s="95"/>
      <c r="D849" s="95"/>
      <c r="E849" s="95"/>
      <c r="F849" s="95"/>
      <c r="G849" s="95"/>
      <c r="H849" s="95"/>
      <c r="I849" s="96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  <c r="AN849" s="95"/>
      <c r="AO849" s="95"/>
      <c r="AP849" s="95"/>
      <c r="AQ849" s="95"/>
      <c r="AR849" s="95"/>
      <c r="AS849" s="95"/>
      <c r="AT849" s="95"/>
      <c r="AU849" s="95"/>
      <c r="AV849" s="95"/>
      <c r="AW849" s="95"/>
      <c r="AX849" s="95"/>
      <c r="AY849" s="95"/>
      <c r="AZ849" s="95"/>
      <c r="BA849" s="95"/>
      <c r="BB849" s="95"/>
      <c r="BC849" s="95"/>
      <c r="BD849" s="95"/>
    </row>
    <row r="850">
      <c r="B850" s="95"/>
      <c r="C850" s="95"/>
      <c r="D850" s="95"/>
      <c r="E850" s="95"/>
      <c r="F850" s="95"/>
      <c r="G850" s="95"/>
      <c r="H850" s="95"/>
      <c r="I850" s="96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  <c r="AN850" s="95"/>
      <c r="AO850" s="95"/>
      <c r="AP850" s="95"/>
      <c r="AQ850" s="95"/>
      <c r="AR850" s="95"/>
      <c r="AS850" s="95"/>
      <c r="AT850" s="95"/>
      <c r="AU850" s="95"/>
      <c r="AV850" s="95"/>
      <c r="AW850" s="95"/>
      <c r="AX850" s="95"/>
      <c r="AY850" s="95"/>
      <c r="AZ850" s="95"/>
      <c r="BA850" s="95"/>
      <c r="BB850" s="95"/>
      <c r="BC850" s="95"/>
      <c r="BD850" s="95"/>
    </row>
    <row r="851">
      <c r="B851" s="95"/>
      <c r="C851" s="95"/>
      <c r="D851" s="95"/>
      <c r="E851" s="95"/>
      <c r="F851" s="95"/>
      <c r="G851" s="95"/>
      <c r="H851" s="95"/>
      <c r="I851" s="96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  <c r="AN851" s="95"/>
      <c r="AO851" s="95"/>
      <c r="AP851" s="95"/>
      <c r="AQ851" s="95"/>
      <c r="AR851" s="95"/>
      <c r="AS851" s="95"/>
      <c r="AT851" s="95"/>
      <c r="AU851" s="95"/>
      <c r="AV851" s="95"/>
      <c r="AW851" s="95"/>
      <c r="AX851" s="95"/>
      <c r="AY851" s="95"/>
      <c r="AZ851" s="95"/>
      <c r="BA851" s="95"/>
      <c r="BB851" s="95"/>
      <c r="BC851" s="95"/>
      <c r="BD851" s="95"/>
    </row>
    <row r="852">
      <c r="B852" s="95"/>
      <c r="C852" s="95"/>
      <c r="D852" s="95"/>
      <c r="E852" s="95"/>
      <c r="F852" s="95"/>
      <c r="G852" s="95"/>
      <c r="H852" s="95"/>
      <c r="I852" s="96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  <c r="AN852" s="95"/>
      <c r="AO852" s="95"/>
      <c r="AP852" s="95"/>
      <c r="AQ852" s="95"/>
      <c r="AR852" s="95"/>
      <c r="AS852" s="95"/>
      <c r="AT852" s="95"/>
      <c r="AU852" s="95"/>
      <c r="AV852" s="95"/>
      <c r="AW852" s="95"/>
      <c r="AX852" s="95"/>
      <c r="AY852" s="95"/>
      <c r="AZ852" s="95"/>
      <c r="BA852" s="95"/>
      <c r="BB852" s="95"/>
      <c r="BC852" s="95"/>
      <c r="BD852" s="95"/>
    </row>
    <row r="853">
      <c r="B853" s="95"/>
      <c r="C853" s="95"/>
      <c r="D853" s="95"/>
      <c r="E853" s="95"/>
      <c r="F853" s="95"/>
      <c r="G853" s="95"/>
      <c r="H853" s="95"/>
      <c r="I853" s="96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  <c r="AN853" s="95"/>
      <c r="AO853" s="95"/>
      <c r="AP853" s="95"/>
      <c r="AQ853" s="95"/>
      <c r="AR853" s="95"/>
      <c r="AS853" s="95"/>
      <c r="AT853" s="95"/>
      <c r="AU853" s="95"/>
      <c r="AV853" s="95"/>
      <c r="AW853" s="95"/>
      <c r="AX853" s="95"/>
      <c r="AY853" s="95"/>
      <c r="AZ853" s="95"/>
      <c r="BA853" s="95"/>
      <c r="BB853" s="95"/>
      <c r="BC853" s="95"/>
      <c r="BD853" s="95"/>
    </row>
    <row r="854">
      <c r="B854" s="95"/>
      <c r="C854" s="95"/>
      <c r="D854" s="95"/>
      <c r="E854" s="95"/>
      <c r="F854" s="95"/>
      <c r="G854" s="95"/>
      <c r="H854" s="95"/>
      <c r="I854" s="96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  <c r="AN854" s="95"/>
      <c r="AO854" s="95"/>
      <c r="AP854" s="95"/>
      <c r="AQ854" s="95"/>
      <c r="AR854" s="95"/>
      <c r="AS854" s="95"/>
      <c r="AT854" s="95"/>
      <c r="AU854" s="95"/>
      <c r="AV854" s="95"/>
      <c r="AW854" s="95"/>
      <c r="AX854" s="95"/>
      <c r="AY854" s="95"/>
      <c r="AZ854" s="95"/>
      <c r="BA854" s="95"/>
      <c r="BB854" s="95"/>
      <c r="BC854" s="95"/>
      <c r="BD854" s="95"/>
    </row>
    <row r="855">
      <c r="B855" s="95"/>
      <c r="C855" s="95"/>
      <c r="D855" s="95"/>
      <c r="E855" s="95"/>
      <c r="F855" s="95"/>
      <c r="G855" s="95"/>
      <c r="H855" s="95"/>
      <c r="I855" s="96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  <c r="AN855" s="95"/>
      <c r="AO855" s="95"/>
      <c r="AP855" s="95"/>
      <c r="AQ855" s="95"/>
      <c r="AR855" s="95"/>
      <c r="AS855" s="95"/>
      <c r="AT855" s="95"/>
      <c r="AU855" s="95"/>
      <c r="AV855" s="95"/>
      <c r="AW855" s="95"/>
      <c r="AX855" s="95"/>
      <c r="AY855" s="95"/>
      <c r="AZ855" s="95"/>
      <c r="BA855" s="95"/>
      <c r="BB855" s="95"/>
      <c r="BC855" s="95"/>
      <c r="BD855" s="95"/>
    </row>
    <row r="856">
      <c r="B856" s="95"/>
      <c r="C856" s="95"/>
      <c r="D856" s="95"/>
      <c r="E856" s="95"/>
      <c r="F856" s="95"/>
      <c r="G856" s="95"/>
      <c r="H856" s="95"/>
      <c r="I856" s="96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  <c r="AN856" s="95"/>
      <c r="AO856" s="95"/>
      <c r="AP856" s="95"/>
      <c r="AQ856" s="95"/>
      <c r="AR856" s="95"/>
      <c r="AS856" s="95"/>
      <c r="AT856" s="95"/>
      <c r="AU856" s="95"/>
      <c r="AV856" s="95"/>
      <c r="AW856" s="95"/>
      <c r="AX856" s="95"/>
      <c r="AY856" s="95"/>
      <c r="AZ856" s="95"/>
      <c r="BA856" s="95"/>
      <c r="BB856" s="95"/>
      <c r="BC856" s="95"/>
      <c r="BD856" s="95"/>
    </row>
    <row r="857">
      <c r="B857" s="95"/>
      <c r="C857" s="95"/>
      <c r="D857" s="95"/>
      <c r="E857" s="95"/>
      <c r="F857" s="95"/>
      <c r="G857" s="95"/>
      <c r="H857" s="95"/>
      <c r="I857" s="96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  <c r="AN857" s="95"/>
      <c r="AO857" s="95"/>
      <c r="AP857" s="95"/>
      <c r="AQ857" s="95"/>
      <c r="AR857" s="95"/>
      <c r="AS857" s="95"/>
      <c r="AT857" s="95"/>
      <c r="AU857" s="95"/>
      <c r="AV857" s="95"/>
      <c r="AW857" s="95"/>
      <c r="AX857" s="95"/>
      <c r="AY857" s="95"/>
      <c r="AZ857" s="95"/>
      <c r="BA857" s="95"/>
      <c r="BB857" s="95"/>
      <c r="BC857" s="95"/>
      <c r="BD857" s="95"/>
    </row>
    <row r="858">
      <c r="B858" s="95"/>
      <c r="C858" s="95"/>
      <c r="D858" s="95"/>
      <c r="E858" s="95"/>
      <c r="F858" s="95"/>
      <c r="G858" s="95"/>
      <c r="H858" s="95"/>
      <c r="I858" s="96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  <c r="AN858" s="95"/>
      <c r="AO858" s="95"/>
      <c r="AP858" s="95"/>
      <c r="AQ858" s="95"/>
      <c r="AR858" s="95"/>
      <c r="AS858" s="95"/>
      <c r="AT858" s="95"/>
      <c r="AU858" s="95"/>
      <c r="AV858" s="95"/>
      <c r="AW858" s="95"/>
      <c r="AX858" s="95"/>
      <c r="AY858" s="95"/>
      <c r="AZ858" s="95"/>
      <c r="BA858" s="95"/>
      <c r="BB858" s="95"/>
      <c r="BC858" s="95"/>
      <c r="BD858" s="95"/>
    </row>
    <row r="859">
      <c r="B859" s="95"/>
      <c r="C859" s="95"/>
      <c r="D859" s="95"/>
      <c r="E859" s="95"/>
      <c r="F859" s="95"/>
      <c r="G859" s="95"/>
      <c r="H859" s="95"/>
      <c r="I859" s="96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  <c r="AN859" s="95"/>
      <c r="AO859" s="95"/>
      <c r="AP859" s="95"/>
      <c r="AQ859" s="95"/>
      <c r="AR859" s="95"/>
      <c r="AS859" s="95"/>
      <c r="AT859" s="95"/>
      <c r="AU859" s="95"/>
      <c r="AV859" s="95"/>
      <c r="AW859" s="95"/>
      <c r="AX859" s="95"/>
      <c r="AY859" s="95"/>
      <c r="AZ859" s="95"/>
      <c r="BA859" s="95"/>
      <c r="BB859" s="95"/>
      <c r="BC859" s="95"/>
      <c r="BD859" s="95"/>
    </row>
    <row r="860">
      <c r="B860" s="95"/>
      <c r="C860" s="95"/>
      <c r="D860" s="95"/>
      <c r="E860" s="95"/>
      <c r="F860" s="95"/>
      <c r="G860" s="95"/>
      <c r="H860" s="95"/>
      <c r="I860" s="96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  <c r="AN860" s="95"/>
      <c r="AO860" s="95"/>
      <c r="AP860" s="95"/>
      <c r="AQ860" s="95"/>
      <c r="AR860" s="95"/>
      <c r="AS860" s="95"/>
      <c r="AT860" s="95"/>
      <c r="AU860" s="95"/>
      <c r="AV860" s="95"/>
      <c r="AW860" s="95"/>
      <c r="AX860" s="95"/>
      <c r="AY860" s="95"/>
      <c r="AZ860" s="95"/>
      <c r="BA860" s="95"/>
      <c r="BB860" s="95"/>
      <c r="BC860" s="95"/>
      <c r="BD860" s="95"/>
    </row>
    <row r="861">
      <c r="B861" s="95"/>
      <c r="C861" s="95"/>
      <c r="D861" s="95"/>
      <c r="E861" s="95"/>
      <c r="F861" s="95"/>
      <c r="G861" s="95"/>
      <c r="H861" s="95"/>
      <c r="I861" s="96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  <c r="AN861" s="95"/>
      <c r="AO861" s="95"/>
      <c r="AP861" s="95"/>
      <c r="AQ861" s="95"/>
      <c r="AR861" s="95"/>
      <c r="AS861" s="95"/>
      <c r="AT861" s="95"/>
      <c r="AU861" s="95"/>
      <c r="AV861" s="95"/>
      <c r="AW861" s="95"/>
      <c r="AX861" s="95"/>
      <c r="AY861" s="95"/>
      <c r="AZ861" s="95"/>
      <c r="BA861" s="95"/>
      <c r="BB861" s="95"/>
      <c r="BC861" s="95"/>
      <c r="BD861" s="95"/>
    </row>
    <row r="862">
      <c r="B862" s="95"/>
      <c r="C862" s="95"/>
      <c r="D862" s="95"/>
      <c r="E862" s="95"/>
      <c r="F862" s="95"/>
      <c r="G862" s="95"/>
      <c r="H862" s="95"/>
      <c r="I862" s="96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  <c r="AN862" s="95"/>
      <c r="AO862" s="95"/>
      <c r="AP862" s="95"/>
      <c r="AQ862" s="95"/>
      <c r="AR862" s="95"/>
      <c r="AS862" s="95"/>
      <c r="AT862" s="95"/>
      <c r="AU862" s="95"/>
      <c r="AV862" s="95"/>
      <c r="AW862" s="95"/>
      <c r="AX862" s="95"/>
      <c r="AY862" s="95"/>
      <c r="AZ862" s="95"/>
      <c r="BA862" s="95"/>
      <c r="BB862" s="95"/>
      <c r="BC862" s="95"/>
      <c r="BD862" s="95"/>
    </row>
    <row r="863">
      <c r="B863" s="95"/>
      <c r="C863" s="95"/>
      <c r="D863" s="95"/>
      <c r="E863" s="95"/>
      <c r="F863" s="95"/>
      <c r="G863" s="95"/>
      <c r="H863" s="95"/>
      <c r="I863" s="96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  <c r="AN863" s="95"/>
      <c r="AO863" s="95"/>
      <c r="AP863" s="95"/>
      <c r="AQ863" s="95"/>
      <c r="AR863" s="95"/>
      <c r="AS863" s="95"/>
      <c r="AT863" s="95"/>
      <c r="AU863" s="95"/>
      <c r="AV863" s="95"/>
      <c r="AW863" s="95"/>
      <c r="AX863" s="95"/>
      <c r="AY863" s="95"/>
      <c r="AZ863" s="95"/>
      <c r="BA863" s="95"/>
      <c r="BB863" s="95"/>
      <c r="BC863" s="95"/>
      <c r="BD863" s="95"/>
    </row>
    <row r="864">
      <c r="B864" s="95"/>
      <c r="C864" s="95"/>
      <c r="D864" s="95"/>
      <c r="E864" s="95"/>
      <c r="F864" s="95"/>
      <c r="G864" s="95"/>
      <c r="H864" s="95"/>
      <c r="I864" s="96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  <c r="AN864" s="95"/>
      <c r="AO864" s="95"/>
      <c r="AP864" s="95"/>
      <c r="AQ864" s="95"/>
      <c r="AR864" s="95"/>
      <c r="AS864" s="95"/>
      <c r="AT864" s="95"/>
      <c r="AU864" s="95"/>
      <c r="AV864" s="95"/>
      <c r="AW864" s="95"/>
      <c r="AX864" s="95"/>
      <c r="AY864" s="95"/>
      <c r="AZ864" s="95"/>
      <c r="BA864" s="95"/>
      <c r="BB864" s="95"/>
      <c r="BC864" s="95"/>
      <c r="BD864" s="95"/>
    </row>
    <row r="865">
      <c r="B865" s="95"/>
      <c r="C865" s="95"/>
      <c r="D865" s="95"/>
      <c r="E865" s="95"/>
      <c r="F865" s="95"/>
      <c r="G865" s="95"/>
      <c r="H865" s="95"/>
      <c r="I865" s="96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  <c r="AN865" s="95"/>
      <c r="AO865" s="95"/>
      <c r="AP865" s="95"/>
      <c r="AQ865" s="95"/>
      <c r="AR865" s="95"/>
      <c r="AS865" s="95"/>
      <c r="AT865" s="95"/>
      <c r="AU865" s="95"/>
      <c r="AV865" s="95"/>
      <c r="AW865" s="95"/>
      <c r="AX865" s="95"/>
      <c r="AY865" s="95"/>
      <c r="AZ865" s="95"/>
      <c r="BA865" s="95"/>
      <c r="BB865" s="95"/>
      <c r="BC865" s="95"/>
      <c r="BD865" s="95"/>
    </row>
    <row r="866">
      <c r="B866" s="95"/>
      <c r="C866" s="95"/>
      <c r="D866" s="95"/>
      <c r="E866" s="95"/>
      <c r="F866" s="95"/>
      <c r="G866" s="95"/>
      <c r="H866" s="95"/>
      <c r="I866" s="96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  <c r="AN866" s="95"/>
      <c r="AO866" s="95"/>
      <c r="AP866" s="95"/>
      <c r="AQ866" s="95"/>
      <c r="AR866" s="95"/>
      <c r="AS866" s="95"/>
      <c r="AT866" s="95"/>
      <c r="AU866" s="95"/>
      <c r="AV866" s="95"/>
      <c r="AW866" s="95"/>
      <c r="AX866" s="95"/>
      <c r="AY866" s="95"/>
      <c r="AZ866" s="95"/>
      <c r="BA866" s="95"/>
      <c r="BB866" s="95"/>
      <c r="BC866" s="95"/>
      <c r="BD866" s="95"/>
    </row>
    <row r="867">
      <c r="B867" s="95"/>
      <c r="C867" s="95"/>
      <c r="D867" s="95"/>
      <c r="E867" s="95"/>
      <c r="F867" s="95"/>
      <c r="G867" s="95"/>
      <c r="H867" s="95"/>
      <c r="I867" s="96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  <c r="AN867" s="95"/>
      <c r="AO867" s="95"/>
      <c r="AP867" s="95"/>
      <c r="AQ867" s="95"/>
      <c r="AR867" s="95"/>
      <c r="AS867" s="95"/>
      <c r="AT867" s="95"/>
      <c r="AU867" s="95"/>
      <c r="AV867" s="95"/>
      <c r="AW867" s="95"/>
      <c r="AX867" s="95"/>
      <c r="AY867" s="95"/>
      <c r="AZ867" s="95"/>
      <c r="BA867" s="95"/>
      <c r="BB867" s="95"/>
      <c r="BC867" s="95"/>
      <c r="BD867" s="95"/>
    </row>
    <row r="868">
      <c r="B868" s="95"/>
      <c r="C868" s="95"/>
      <c r="D868" s="95"/>
      <c r="E868" s="95"/>
      <c r="F868" s="95"/>
      <c r="G868" s="95"/>
      <c r="H868" s="95"/>
      <c r="I868" s="96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  <c r="AN868" s="95"/>
      <c r="AO868" s="95"/>
      <c r="AP868" s="95"/>
      <c r="AQ868" s="95"/>
      <c r="AR868" s="95"/>
      <c r="AS868" s="95"/>
      <c r="AT868" s="95"/>
      <c r="AU868" s="95"/>
      <c r="AV868" s="95"/>
      <c r="AW868" s="95"/>
      <c r="AX868" s="95"/>
      <c r="AY868" s="95"/>
      <c r="AZ868" s="95"/>
      <c r="BA868" s="95"/>
      <c r="BB868" s="95"/>
      <c r="BC868" s="95"/>
      <c r="BD868" s="95"/>
    </row>
    <row r="869">
      <c r="B869" s="95"/>
      <c r="C869" s="95"/>
      <c r="D869" s="95"/>
      <c r="E869" s="95"/>
      <c r="F869" s="95"/>
      <c r="G869" s="95"/>
      <c r="H869" s="95"/>
      <c r="I869" s="96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  <c r="AN869" s="95"/>
      <c r="AO869" s="95"/>
      <c r="AP869" s="95"/>
      <c r="AQ869" s="95"/>
      <c r="AR869" s="95"/>
      <c r="AS869" s="95"/>
      <c r="AT869" s="95"/>
      <c r="AU869" s="95"/>
      <c r="AV869" s="95"/>
      <c r="AW869" s="95"/>
      <c r="AX869" s="95"/>
      <c r="AY869" s="95"/>
      <c r="AZ869" s="95"/>
      <c r="BA869" s="95"/>
      <c r="BB869" s="95"/>
      <c r="BC869" s="95"/>
      <c r="BD869" s="95"/>
    </row>
    <row r="870">
      <c r="B870" s="95"/>
      <c r="C870" s="95"/>
      <c r="D870" s="95"/>
      <c r="E870" s="95"/>
      <c r="F870" s="95"/>
      <c r="G870" s="95"/>
      <c r="H870" s="95"/>
      <c r="I870" s="96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  <c r="AN870" s="95"/>
      <c r="AO870" s="95"/>
      <c r="AP870" s="95"/>
      <c r="AQ870" s="95"/>
      <c r="AR870" s="95"/>
      <c r="AS870" s="95"/>
      <c r="AT870" s="95"/>
      <c r="AU870" s="95"/>
      <c r="AV870" s="95"/>
      <c r="AW870" s="95"/>
      <c r="AX870" s="95"/>
      <c r="AY870" s="95"/>
      <c r="AZ870" s="95"/>
      <c r="BA870" s="95"/>
      <c r="BB870" s="95"/>
      <c r="BC870" s="95"/>
      <c r="BD870" s="95"/>
    </row>
    <row r="871">
      <c r="B871" s="95"/>
      <c r="C871" s="95"/>
      <c r="D871" s="95"/>
      <c r="E871" s="95"/>
      <c r="F871" s="95"/>
      <c r="G871" s="95"/>
      <c r="H871" s="95"/>
      <c r="I871" s="96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  <c r="AN871" s="95"/>
      <c r="AO871" s="95"/>
      <c r="AP871" s="95"/>
      <c r="AQ871" s="95"/>
      <c r="AR871" s="95"/>
      <c r="AS871" s="95"/>
      <c r="AT871" s="95"/>
      <c r="AU871" s="95"/>
      <c r="AV871" s="95"/>
      <c r="AW871" s="95"/>
      <c r="AX871" s="95"/>
      <c r="AY871" s="95"/>
      <c r="AZ871" s="95"/>
      <c r="BA871" s="95"/>
      <c r="BB871" s="95"/>
      <c r="BC871" s="95"/>
      <c r="BD871" s="95"/>
    </row>
    <row r="872">
      <c r="B872" s="95"/>
      <c r="C872" s="95"/>
      <c r="D872" s="95"/>
      <c r="E872" s="95"/>
      <c r="F872" s="95"/>
      <c r="G872" s="95"/>
      <c r="H872" s="95"/>
      <c r="I872" s="96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  <c r="AN872" s="95"/>
      <c r="AO872" s="95"/>
      <c r="AP872" s="95"/>
      <c r="AQ872" s="95"/>
      <c r="AR872" s="95"/>
      <c r="AS872" s="95"/>
      <c r="AT872" s="95"/>
      <c r="AU872" s="95"/>
      <c r="AV872" s="95"/>
      <c r="AW872" s="95"/>
      <c r="AX872" s="95"/>
      <c r="AY872" s="95"/>
      <c r="AZ872" s="95"/>
      <c r="BA872" s="95"/>
      <c r="BB872" s="95"/>
      <c r="BC872" s="95"/>
      <c r="BD872" s="95"/>
    </row>
    <row r="873">
      <c r="B873" s="95"/>
      <c r="C873" s="95"/>
      <c r="D873" s="95"/>
      <c r="E873" s="95"/>
      <c r="F873" s="95"/>
      <c r="G873" s="95"/>
      <c r="H873" s="95"/>
      <c r="I873" s="96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  <c r="AN873" s="95"/>
      <c r="AO873" s="95"/>
      <c r="AP873" s="95"/>
      <c r="AQ873" s="95"/>
      <c r="AR873" s="95"/>
      <c r="AS873" s="95"/>
      <c r="AT873" s="95"/>
      <c r="AU873" s="95"/>
      <c r="AV873" s="95"/>
      <c r="AW873" s="95"/>
      <c r="AX873" s="95"/>
      <c r="AY873" s="95"/>
      <c r="AZ873" s="95"/>
      <c r="BA873" s="95"/>
      <c r="BB873" s="95"/>
      <c r="BC873" s="95"/>
      <c r="BD873" s="95"/>
    </row>
    <row r="874">
      <c r="B874" s="95"/>
      <c r="C874" s="95"/>
      <c r="D874" s="95"/>
      <c r="E874" s="95"/>
      <c r="F874" s="95"/>
      <c r="G874" s="95"/>
      <c r="H874" s="95"/>
      <c r="I874" s="96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  <c r="AN874" s="95"/>
      <c r="AO874" s="95"/>
      <c r="AP874" s="95"/>
      <c r="AQ874" s="95"/>
      <c r="AR874" s="95"/>
      <c r="AS874" s="95"/>
      <c r="AT874" s="95"/>
      <c r="AU874" s="95"/>
      <c r="AV874" s="95"/>
      <c r="AW874" s="95"/>
      <c r="AX874" s="95"/>
      <c r="AY874" s="95"/>
      <c r="AZ874" s="95"/>
      <c r="BA874" s="95"/>
      <c r="BB874" s="95"/>
      <c r="BC874" s="95"/>
      <c r="BD874" s="95"/>
    </row>
    <row r="875">
      <c r="B875" s="95"/>
      <c r="C875" s="95"/>
      <c r="D875" s="95"/>
      <c r="E875" s="95"/>
      <c r="F875" s="95"/>
      <c r="G875" s="95"/>
      <c r="H875" s="95"/>
      <c r="I875" s="96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  <c r="AN875" s="95"/>
      <c r="AO875" s="95"/>
      <c r="AP875" s="95"/>
      <c r="AQ875" s="95"/>
      <c r="AR875" s="95"/>
      <c r="AS875" s="95"/>
      <c r="AT875" s="95"/>
      <c r="AU875" s="95"/>
      <c r="AV875" s="95"/>
      <c r="AW875" s="95"/>
      <c r="AX875" s="95"/>
      <c r="AY875" s="95"/>
      <c r="AZ875" s="95"/>
      <c r="BA875" s="95"/>
      <c r="BB875" s="95"/>
      <c r="BC875" s="95"/>
      <c r="BD875" s="95"/>
    </row>
    <row r="876">
      <c r="B876" s="95"/>
      <c r="C876" s="95"/>
      <c r="D876" s="95"/>
      <c r="E876" s="95"/>
      <c r="F876" s="95"/>
      <c r="G876" s="95"/>
      <c r="H876" s="95"/>
      <c r="I876" s="96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  <c r="AN876" s="95"/>
      <c r="AO876" s="95"/>
      <c r="AP876" s="95"/>
      <c r="AQ876" s="95"/>
      <c r="AR876" s="95"/>
      <c r="AS876" s="95"/>
      <c r="AT876" s="95"/>
      <c r="AU876" s="95"/>
      <c r="AV876" s="95"/>
      <c r="AW876" s="95"/>
      <c r="AX876" s="95"/>
      <c r="AY876" s="95"/>
      <c r="AZ876" s="95"/>
      <c r="BA876" s="95"/>
      <c r="BB876" s="95"/>
      <c r="BC876" s="95"/>
      <c r="BD876" s="95"/>
    </row>
    <row r="877">
      <c r="B877" s="95"/>
      <c r="C877" s="95"/>
      <c r="D877" s="95"/>
      <c r="E877" s="95"/>
      <c r="F877" s="95"/>
      <c r="G877" s="95"/>
      <c r="H877" s="95"/>
      <c r="I877" s="96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  <c r="AN877" s="95"/>
      <c r="AO877" s="95"/>
      <c r="AP877" s="95"/>
      <c r="AQ877" s="95"/>
      <c r="AR877" s="95"/>
      <c r="AS877" s="95"/>
      <c r="AT877" s="95"/>
      <c r="AU877" s="95"/>
      <c r="AV877" s="95"/>
      <c r="AW877" s="95"/>
      <c r="AX877" s="95"/>
      <c r="AY877" s="95"/>
      <c r="AZ877" s="95"/>
      <c r="BA877" s="95"/>
      <c r="BB877" s="95"/>
      <c r="BC877" s="95"/>
      <c r="BD877" s="95"/>
    </row>
    <row r="878">
      <c r="B878" s="95"/>
      <c r="C878" s="95"/>
      <c r="D878" s="95"/>
      <c r="E878" s="95"/>
      <c r="F878" s="95"/>
      <c r="G878" s="95"/>
      <c r="H878" s="95"/>
      <c r="I878" s="96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  <c r="AN878" s="95"/>
      <c r="AO878" s="95"/>
      <c r="AP878" s="95"/>
      <c r="AQ878" s="95"/>
      <c r="AR878" s="95"/>
      <c r="AS878" s="95"/>
      <c r="AT878" s="95"/>
      <c r="AU878" s="95"/>
      <c r="AV878" s="95"/>
      <c r="AW878" s="95"/>
      <c r="AX878" s="95"/>
      <c r="AY878" s="95"/>
      <c r="AZ878" s="95"/>
      <c r="BA878" s="95"/>
      <c r="BB878" s="95"/>
      <c r="BC878" s="95"/>
      <c r="BD878" s="95"/>
    </row>
    <row r="879">
      <c r="B879" s="95"/>
      <c r="C879" s="95"/>
      <c r="D879" s="95"/>
      <c r="E879" s="95"/>
      <c r="F879" s="95"/>
      <c r="G879" s="95"/>
      <c r="H879" s="95"/>
      <c r="I879" s="96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  <c r="AN879" s="95"/>
      <c r="AO879" s="95"/>
      <c r="AP879" s="95"/>
      <c r="AQ879" s="95"/>
      <c r="AR879" s="95"/>
      <c r="AS879" s="95"/>
      <c r="AT879" s="95"/>
      <c r="AU879" s="95"/>
      <c r="AV879" s="95"/>
      <c r="AW879" s="95"/>
      <c r="AX879" s="95"/>
      <c r="AY879" s="95"/>
      <c r="AZ879" s="95"/>
      <c r="BA879" s="95"/>
      <c r="BB879" s="95"/>
      <c r="BC879" s="95"/>
      <c r="BD879" s="95"/>
    </row>
    <row r="880">
      <c r="B880" s="95"/>
      <c r="C880" s="95"/>
      <c r="D880" s="95"/>
      <c r="E880" s="95"/>
      <c r="F880" s="95"/>
      <c r="G880" s="95"/>
      <c r="H880" s="95"/>
      <c r="I880" s="96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  <c r="AN880" s="95"/>
      <c r="AO880" s="95"/>
      <c r="AP880" s="95"/>
      <c r="AQ880" s="95"/>
      <c r="AR880" s="95"/>
      <c r="AS880" s="95"/>
      <c r="AT880" s="95"/>
      <c r="AU880" s="95"/>
      <c r="AV880" s="95"/>
      <c r="AW880" s="95"/>
      <c r="AX880" s="95"/>
      <c r="AY880" s="95"/>
      <c r="AZ880" s="95"/>
      <c r="BA880" s="95"/>
      <c r="BB880" s="95"/>
      <c r="BC880" s="95"/>
      <c r="BD880" s="95"/>
    </row>
    <row r="881">
      <c r="B881" s="95"/>
      <c r="C881" s="95"/>
      <c r="D881" s="95"/>
      <c r="E881" s="95"/>
      <c r="F881" s="95"/>
      <c r="G881" s="95"/>
      <c r="H881" s="95"/>
      <c r="I881" s="96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  <c r="AN881" s="95"/>
      <c r="AO881" s="95"/>
      <c r="AP881" s="95"/>
      <c r="AQ881" s="95"/>
      <c r="AR881" s="95"/>
      <c r="AS881" s="95"/>
      <c r="AT881" s="95"/>
      <c r="AU881" s="95"/>
      <c r="AV881" s="95"/>
      <c r="AW881" s="95"/>
      <c r="AX881" s="95"/>
      <c r="AY881" s="95"/>
      <c r="AZ881" s="95"/>
      <c r="BA881" s="95"/>
      <c r="BB881" s="95"/>
      <c r="BC881" s="95"/>
      <c r="BD881" s="95"/>
    </row>
    <row r="882">
      <c r="B882" s="95"/>
      <c r="C882" s="95"/>
      <c r="D882" s="95"/>
      <c r="E882" s="95"/>
      <c r="F882" s="95"/>
      <c r="G882" s="95"/>
      <c r="H882" s="95"/>
      <c r="I882" s="96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  <c r="AN882" s="95"/>
      <c r="AO882" s="95"/>
      <c r="AP882" s="95"/>
      <c r="AQ882" s="95"/>
      <c r="AR882" s="95"/>
      <c r="AS882" s="95"/>
      <c r="AT882" s="95"/>
      <c r="AU882" s="95"/>
      <c r="AV882" s="95"/>
      <c r="AW882" s="95"/>
      <c r="AX882" s="95"/>
      <c r="AY882" s="95"/>
      <c r="AZ882" s="95"/>
      <c r="BA882" s="95"/>
      <c r="BB882" s="95"/>
      <c r="BC882" s="95"/>
      <c r="BD882" s="95"/>
    </row>
    <row r="883">
      <c r="B883" s="95"/>
      <c r="C883" s="95"/>
      <c r="D883" s="95"/>
      <c r="E883" s="95"/>
      <c r="F883" s="95"/>
      <c r="G883" s="95"/>
      <c r="H883" s="95"/>
      <c r="I883" s="96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  <c r="AN883" s="95"/>
      <c r="AO883" s="95"/>
      <c r="AP883" s="95"/>
      <c r="AQ883" s="95"/>
      <c r="AR883" s="95"/>
      <c r="AS883" s="95"/>
      <c r="AT883" s="95"/>
      <c r="AU883" s="95"/>
      <c r="AV883" s="95"/>
      <c r="AW883" s="95"/>
      <c r="AX883" s="95"/>
      <c r="AY883" s="95"/>
      <c r="AZ883" s="95"/>
      <c r="BA883" s="95"/>
      <c r="BB883" s="95"/>
      <c r="BC883" s="95"/>
      <c r="BD883" s="95"/>
    </row>
    <row r="884">
      <c r="B884" s="95"/>
      <c r="C884" s="95"/>
      <c r="D884" s="95"/>
      <c r="E884" s="95"/>
      <c r="F884" s="95"/>
      <c r="G884" s="95"/>
      <c r="H884" s="95"/>
      <c r="I884" s="96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  <c r="AN884" s="95"/>
      <c r="AO884" s="95"/>
      <c r="AP884" s="95"/>
      <c r="AQ884" s="95"/>
      <c r="AR884" s="95"/>
      <c r="AS884" s="95"/>
      <c r="AT884" s="95"/>
      <c r="AU884" s="95"/>
      <c r="AV884" s="95"/>
      <c r="AW884" s="95"/>
      <c r="AX884" s="95"/>
      <c r="AY884" s="95"/>
      <c r="AZ884" s="95"/>
      <c r="BA884" s="95"/>
      <c r="BB884" s="95"/>
      <c r="BC884" s="95"/>
      <c r="BD884" s="95"/>
    </row>
    <row r="885">
      <c r="B885" s="95"/>
      <c r="C885" s="95"/>
      <c r="D885" s="95"/>
      <c r="E885" s="95"/>
      <c r="F885" s="95"/>
      <c r="G885" s="95"/>
      <c r="H885" s="95"/>
      <c r="I885" s="96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  <c r="AN885" s="95"/>
      <c r="AO885" s="95"/>
      <c r="AP885" s="95"/>
      <c r="AQ885" s="95"/>
      <c r="AR885" s="95"/>
      <c r="AS885" s="95"/>
      <c r="AT885" s="95"/>
      <c r="AU885" s="95"/>
      <c r="AV885" s="95"/>
      <c r="AW885" s="95"/>
      <c r="AX885" s="95"/>
      <c r="AY885" s="95"/>
      <c r="AZ885" s="95"/>
      <c r="BA885" s="95"/>
      <c r="BB885" s="95"/>
      <c r="BC885" s="95"/>
      <c r="BD885" s="95"/>
    </row>
    <row r="886">
      <c r="B886" s="95"/>
      <c r="C886" s="95"/>
      <c r="D886" s="95"/>
      <c r="E886" s="95"/>
      <c r="F886" s="95"/>
      <c r="G886" s="95"/>
      <c r="H886" s="95"/>
      <c r="I886" s="96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  <c r="AN886" s="95"/>
      <c r="AO886" s="95"/>
      <c r="AP886" s="95"/>
      <c r="AQ886" s="95"/>
      <c r="AR886" s="95"/>
      <c r="AS886" s="95"/>
      <c r="AT886" s="95"/>
      <c r="AU886" s="95"/>
      <c r="AV886" s="95"/>
      <c r="AW886" s="95"/>
      <c r="AX886" s="95"/>
      <c r="AY886" s="95"/>
      <c r="AZ886" s="95"/>
      <c r="BA886" s="95"/>
      <c r="BB886" s="95"/>
      <c r="BC886" s="95"/>
      <c r="BD886" s="95"/>
    </row>
    <row r="887">
      <c r="B887" s="95"/>
      <c r="C887" s="95"/>
      <c r="D887" s="95"/>
      <c r="E887" s="95"/>
      <c r="F887" s="95"/>
      <c r="G887" s="95"/>
      <c r="H887" s="95"/>
      <c r="I887" s="96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  <c r="AN887" s="95"/>
      <c r="AO887" s="95"/>
      <c r="AP887" s="95"/>
      <c r="AQ887" s="95"/>
      <c r="AR887" s="95"/>
      <c r="AS887" s="95"/>
      <c r="AT887" s="95"/>
      <c r="AU887" s="95"/>
      <c r="AV887" s="95"/>
      <c r="AW887" s="95"/>
      <c r="AX887" s="95"/>
      <c r="AY887" s="95"/>
      <c r="AZ887" s="95"/>
      <c r="BA887" s="95"/>
      <c r="BB887" s="95"/>
      <c r="BC887" s="95"/>
      <c r="BD887" s="95"/>
    </row>
    <row r="888">
      <c r="B888" s="95"/>
      <c r="C888" s="95"/>
      <c r="D888" s="95"/>
      <c r="E888" s="95"/>
      <c r="F888" s="95"/>
      <c r="G888" s="95"/>
      <c r="H888" s="95"/>
      <c r="I888" s="96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  <c r="AN888" s="95"/>
      <c r="AO888" s="95"/>
      <c r="AP888" s="95"/>
      <c r="AQ888" s="95"/>
      <c r="AR888" s="95"/>
      <c r="AS888" s="95"/>
      <c r="AT888" s="95"/>
      <c r="AU888" s="95"/>
      <c r="AV888" s="95"/>
      <c r="AW888" s="95"/>
      <c r="AX888" s="95"/>
      <c r="AY888" s="95"/>
      <c r="AZ888" s="95"/>
      <c r="BA888" s="95"/>
      <c r="BB888" s="95"/>
      <c r="BC888" s="95"/>
      <c r="BD888" s="95"/>
    </row>
    <row r="889">
      <c r="B889" s="95"/>
      <c r="C889" s="95"/>
      <c r="D889" s="95"/>
      <c r="E889" s="95"/>
      <c r="F889" s="95"/>
      <c r="G889" s="95"/>
      <c r="H889" s="95"/>
      <c r="I889" s="96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  <c r="AN889" s="95"/>
      <c r="AO889" s="95"/>
      <c r="AP889" s="95"/>
      <c r="AQ889" s="95"/>
      <c r="AR889" s="95"/>
      <c r="AS889" s="95"/>
      <c r="AT889" s="95"/>
      <c r="AU889" s="95"/>
      <c r="AV889" s="95"/>
      <c r="AW889" s="95"/>
      <c r="AX889" s="95"/>
      <c r="AY889" s="95"/>
      <c r="AZ889" s="95"/>
      <c r="BA889" s="95"/>
      <c r="BB889" s="95"/>
      <c r="BC889" s="95"/>
      <c r="BD889" s="95"/>
    </row>
    <row r="890">
      <c r="B890" s="95"/>
      <c r="C890" s="95"/>
      <c r="D890" s="95"/>
      <c r="E890" s="95"/>
      <c r="F890" s="95"/>
      <c r="G890" s="95"/>
      <c r="H890" s="95"/>
      <c r="I890" s="96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  <c r="AN890" s="95"/>
      <c r="AO890" s="95"/>
      <c r="AP890" s="95"/>
      <c r="AQ890" s="95"/>
      <c r="AR890" s="95"/>
      <c r="AS890" s="95"/>
      <c r="AT890" s="95"/>
      <c r="AU890" s="95"/>
      <c r="AV890" s="95"/>
      <c r="AW890" s="95"/>
      <c r="AX890" s="95"/>
      <c r="AY890" s="95"/>
      <c r="AZ890" s="95"/>
      <c r="BA890" s="95"/>
      <c r="BB890" s="95"/>
      <c r="BC890" s="95"/>
      <c r="BD890" s="95"/>
    </row>
    <row r="891">
      <c r="B891" s="95"/>
      <c r="C891" s="95"/>
      <c r="D891" s="95"/>
      <c r="E891" s="95"/>
      <c r="F891" s="95"/>
      <c r="G891" s="95"/>
      <c r="H891" s="95"/>
      <c r="I891" s="96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  <c r="AN891" s="95"/>
      <c r="AO891" s="95"/>
      <c r="AP891" s="95"/>
      <c r="AQ891" s="95"/>
      <c r="AR891" s="95"/>
      <c r="AS891" s="95"/>
      <c r="AT891" s="95"/>
      <c r="AU891" s="95"/>
      <c r="AV891" s="95"/>
      <c r="AW891" s="95"/>
      <c r="AX891" s="95"/>
      <c r="AY891" s="95"/>
      <c r="AZ891" s="95"/>
      <c r="BA891" s="95"/>
      <c r="BB891" s="95"/>
      <c r="BC891" s="95"/>
      <c r="BD891" s="95"/>
    </row>
    <row r="892">
      <c r="B892" s="95"/>
      <c r="C892" s="95"/>
      <c r="D892" s="95"/>
      <c r="E892" s="95"/>
      <c r="F892" s="95"/>
      <c r="G892" s="95"/>
      <c r="H892" s="95"/>
      <c r="I892" s="96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  <c r="AN892" s="95"/>
      <c r="AO892" s="95"/>
      <c r="AP892" s="95"/>
      <c r="AQ892" s="95"/>
      <c r="AR892" s="95"/>
      <c r="AS892" s="95"/>
      <c r="AT892" s="95"/>
      <c r="AU892" s="95"/>
      <c r="AV892" s="95"/>
      <c r="AW892" s="95"/>
      <c r="AX892" s="95"/>
      <c r="AY892" s="95"/>
      <c r="AZ892" s="95"/>
      <c r="BA892" s="95"/>
      <c r="BB892" s="95"/>
      <c r="BC892" s="95"/>
      <c r="BD892" s="95"/>
    </row>
    <row r="893">
      <c r="B893" s="95"/>
      <c r="C893" s="95"/>
      <c r="D893" s="95"/>
      <c r="E893" s="95"/>
      <c r="F893" s="95"/>
      <c r="G893" s="95"/>
      <c r="H893" s="95"/>
      <c r="I893" s="96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  <c r="AN893" s="95"/>
      <c r="AO893" s="95"/>
      <c r="AP893" s="95"/>
      <c r="AQ893" s="95"/>
      <c r="AR893" s="95"/>
      <c r="AS893" s="95"/>
      <c r="AT893" s="95"/>
      <c r="AU893" s="95"/>
      <c r="AV893" s="95"/>
      <c r="AW893" s="95"/>
      <c r="AX893" s="95"/>
      <c r="AY893" s="95"/>
      <c r="AZ893" s="95"/>
      <c r="BA893" s="95"/>
      <c r="BB893" s="95"/>
      <c r="BC893" s="95"/>
      <c r="BD893" s="95"/>
    </row>
    <row r="894">
      <c r="B894" s="95"/>
      <c r="C894" s="95"/>
      <c r="D894" s="95"/>
      <c r="E894" s="95"/>
      <c r="F894" s="95"/>
      <c r="G894" s="95"/>
      <c r="H894" s="95"/>
      <c r="I894" s="96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  <c r="AN894" s="95"/>
      <c r="AO894" s="95"/>
      <c r="AP894" s="95"/>
      <c r="AQ894" s="95"/>
      <c r="AR894" s="95"/>
      <c r="AS894" s="95"/>
      <c r="AT894" s="95"/>
      <c r="AU894" s="95"/>
      <c r="AV894" s="95"/>
      <c r="AW894" s="95"/>
      <c r="AX894" s="95"/>
      <c r="AY894" s="95"/>
      <c r="AZ894" s="95"/>
      <c r="BA894" s="95"/>
      <c r="BB894" s="95"/>
      <c r="BC894" s="95"/>
      <c r="BD894" s="95"/>
    </row>
    <row r="895">
      <c r="B895" s="95"/>
      <c r="C895" s="95"/>
      <c r="D895" s="95"/>
      <c r="E895" s="95"/>
      <c r="F895" s="95"/>
      <c r="G895" s="95"/>
      <c r="H895" s="95"/>
      <c r="I895" s="96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  <c r="AN895" s="95"/>
      <c r="AO895" s="95"/>
      <c r="AP895" s="95"/>
      <c r="AQ895" s="95"/>
      <c r="AR895" s="95"/>
      <c r="AS895" s="95"/>
      <c r="AT895" s="95"/>
      <c r="AU895" s="95"/>
      <c r="AV895" s="95"/>
      <c r="AW895" s="95"/>
      <c r="AX895" s="95"/>
      <c r="AY895" s="95"/>
      <c r="AZ895" s="95"/>
      <c r="BA895" s="95"/>
      <c r="BB895" s="95"/>
      <c r="BC895" s="95"/>
      <c r="BD895" s="95"/>
    </row>
    <row r="896">
      <c r="B896" s="95"/>
      <c r="C896" s="95"/>
      <c r="D896" s="95"/>
      <c r="E896" s="95"/>
      <c r="F896" s="95"/>
      <c r="G896" s="95"/>
      <c r="H896" s="95"/>
      <c r="I896" s="96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  <c r="AN896" s="95"/>
      <c r="AO896" s="95"/>
      <c r="AP896" s="95"/>
      <c r="AQ896" s="95"/>
      <c r="AR896" s="95"/>
      <c r="AS896" s="95"/>
      <c r="AT896" s="95"/>
      <c r="AU896" s="95"/>
      <c r="AV896" s="95"/>
      <c r="AW896" s="95"/>
      <c r="AX896" s="95"/>
      <c r="AY896" s="95"/>
      <c r="AZ896" s="95"/>
      <c r="BA896" s="95"/>
      <c r="BB896" s="95"/>
      <c r="BC896" s="95"/>
      <c r="BD896" s="95"/>
    </row>
    <row r="897">
      <c r="B897" s="95"/>
      <c r="C897" s="95"/>
      <c r="D897" s="95"/>
      <c r="E897" s="95"/>
      <c r="F897" s="95"/>
      <c r="G897" s="95"/>
      <c r="H897" s="95"/>
      <c r="I897" s="96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  <c r="AN897" s="95"/>
      <c r="AO897" s="95"/>
      <c r="AP897" s="95"/>
      <c r="AQ897" s="95"/>
      <c r="AR897" s="95"/>
      <c r="AS897" s="95"/>
      <c r="AT897" s="95"/>
      <c r="AU897" s="95"/>
      <c r="AV897" s="95"/>
      <c r="AW897" s="95"/>
      <c r="AX897" s="95"/>
      <c r="AY897" s="95"/>
      <c r="AZ897" s="95"/>
      <c r="BA897" s="95"/>
      <c r="BB897" s="95"/>
      <c r="BC897" s="95"/>
      <c r="BD897" s="95"/>
    </row>
    <row r="898">
      <c r="B898" s="95"/>
      <c r="C898" s="95"/>
      <c r="D898" s="95"/>
      <c r="E898" s="95"/>
      <c r="F898" s="95"/>
      <c r="G898" s="95"/>
      <c r="H898" s="95"/>
      <c r="I898" s="96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  <c r="AN898" s="95"/>
      <c r="AO898" s="95"/>
      <c r="AP898" s="95"/>
      <c r="AQ898" s="95"/>
      <c r="AR898" s="95"/>
      <c r="AS898" s="95"/>
      <c r="AT898" s="95"/>
      <c r="AU898" s="95"/>
      <c r="AV898" s="95"/>
      <c r="AW898" s="95"/>
      <c r="AX898" s="95"/>
      <c r="AY898" s="95"/>
      <c r="AZ898" s="95"/>
      <c r="BA898" s="95"/>
      <c r="BB898" s="95"/>
      <c r="BC898" s="95"/>
      <c r="BD898" s="95"/>
    </row>
    <row r="899">
      <c r="B899" s="95"/>
      <c r="C899" s="95"/>
      <c r="D899" s="95"/>
      <c r="E899" s="95"/>
      <c r="F899" s="95"/>
      <c r="G899" s="95"/>
      <c r="H899" s="95"/>
      <c r="I899" s="96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  <c r="AN899" s="95"/>
      <c r="AO899" s="95"/>
      <c r="AP899" s="95"/>
      <c r="AQ899" s="95"/>
      <c r="AR899" s="95"/>
      <c r="AS899" s="95"/>
      <c r="AT899" s="95"/>
      <c r="AU899" s="95"/>
      <c r="AV899" s="95"/>
      <c r="AW899" s="95"/>
      <c r="AX899" s="95"/>
      <c r="AY899" s="95"/>
      <c r="AZ899" s="95"/>
      <c r="BA899" s="95"/>
      <c r="BB899" s="95"/>
      <c r="BC899" s="95"/>
      <c r="BD899" s="95"/>
    </row>
    <row r="900">
      <c r="B900" s="95"/>
      <c r="C900" s="95"/>
      <c r="D900" s="95"/>
      <c r="E900" s="95"/>
      <c r="F900" s="95"/>
      <c r="G900" s="95"/>
      <c r="H900" s="95"/>
      <c r="I900" s="96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  <c r="AN900" s="95"/>
      <c r="AO900" s="95"/>
      <c r="AP900" s="95"/>
      <c r="AQ900" s="95"/>
      <c r="AR900" s="95"/>
      <c r="AS900" s="95"/>
      <c r="AT900" s="95"/>
      <c r="AU900" s="95"/>
      <c r="AV900" s="95"/>
      <c r="AW900" s="95"/>
      <c r="AX900" s="95"/>
      <c r="AY900" s="95"/>
      <c r="AZ900" s="95"/>
      <c r="BA900" s="95"/>
      <c r="BB900" s="95"/>
      <c r="BC900" s="95"/>
      <c r="BD900" s="95"/>
    </row>
    <row r="901">
      <c r="B901" s="95"/>
      <c r="C901" s="95"/>
      <c r="D901" s="95"/>
      <c r="E901" s="95"/>
      <c r="F901" s="95"/>
      <c r="G901" s="95"/>
      <c r="H901" s="95"/>
      <c r="I901" s="96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  <c r="AN901" s="95"/>
      <c r="AO901" s="95"/>
      <c r="AP901" s="95"/>
      <c r="AQ901" s="95"/>
      <c r="AR901" s="95"/>
      <c r="AS901" s="95"/>
      <c r="AT901" s="95"/>
      <c r="AU901" s="95"/>
      <c r="AV901" s="95"/>
      <c r="AW901" s="95"/>
      <c r="AX901" s="95"/>
      <c r="AY901" s="95"/>
      <c r="AZ901" s="95"/>
      <c r="BA901" s="95"/>
      <c r="BB901" s="95"/>
      <c r="BC901" s="95"/>
      <c r="BD901" s="95"/>
    </row>
    <row r="902">
      <c r="B902" s="95"/>
      <c r="C902" s="95"/>
      <c r="D902" s="95"/>
      <c r="E902" s="95"/>
      <c r="F902" s="95"/>
      <c r="G902" s="95"/>
      <c r="H902" s="95"/>
      <c r="I902" s="96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  <c r="AN902" s="95"/>
      <c r="AO902" s="95"/>
      <c r="AP902" s="95"/>
      <c r="AQ902" s="95"/>
      <c r="AR902" s="95"/>
      <c r="AS902" s="95"/>
      <c r="AT902" s="95"/>
      <c r="AU902" s="95"/>
      <c r="AV902" s="95"/>
      <c r="AW902" s="95"/>
      <c r="AX902" s="95"/>
      <c r="AY902" s="95"/>
      <c r="AZ902" s="95"/>
      <c r="BA902" s="95"/>
      <c r="BB902" s="95"/>
      <c r="BC902" s="95"/>
      <c r="BD902" s="95"/>
    </row>
    <row r="903">
      <c r="B903" s="95"/>
      <c r="C903" s="95"/>
      <c r="D903" s="95"/>
      <c r="E903" s="95"/>
      <c r="F903" s="95"/>
      <c r="G903" s="95"/>
      <c r="H903" s="95"/>
      <c r="I903" s="96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  <c r="AN903" s="95"/>
      <c r="AO903" s="95"/>
      <c r="AP903" s="95"/>
      <c r="AQ903" s="95"/>
      <c r="AR903" s="95"/>
      <c r="AS903" s="95"/>
      <c r="AT903" s="95"/>
      <c r="AU903" s="95"/>
      <c r="AV903" s="95"/>
      <c r="AW903" s="95"/>
      <c r="AX903" s="95"/>
      <c r="AY903" s="95"/>
      <c r="AZ903" s="95"/>
      <c r="BA903" s="95"/>
      <c r="BB903" s="95"/>
      <c r="BC903" s="95"/>
      <c r="BD903" s="95"/>
    </row>
    <row r="904">
      <c r="B904" s="95"/>
      <c r="C904" s="95"/>
      <c r="D904" s="95"/>
      <c r="E904" s="95"/>
      <c r="F904" s="95"/>
      <c r="G904" s="95"/>
      <c r="H904" s="95"/>
      <c r="I904" s="96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  <c r="AN904" s="95"/>
      <c r="AO904" s="95"/>
      <c r="AP904" s="95"/>
      <c r="AQ904" s="95"/>
      <c r="AR904" s="95"/>
      <c r="AS904" s="95"/>
      <c r="AT904" s="95"/>
      <c r="AU904" s="95"/>
      <c r="AV904" s="95"/>
      <c r="AW904" s="95"/>
      <c r="AX904" s="95"/>
      <c r="AY904" s="95"/>
      <c r="AZ904" s="95"/>
      <c r="BA904" s="95"/>
      <c r="BB904" s="95"/>
      <c r="BC904" s="95"/>
      <c r="BD904" s="95"/>
    </row>
    <row r="905">
      <c r="B905" s="95"/>
      <c r="C905" s="95"/>
      <c r="D905" s="95"/>
      <c r="E905" s="95"/>
      <c r="F905" s="95"/>
      <c r="G905" s="95"/>
      <c r="H905" s="95"/>
      <c r="I905" s="96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  <c r="AN905" s="95"/>
      <c r="AO905" s="95"/>
      <c r="AP905" s="95"/>
      <c r="AQ905" s="95"/>
      <c r="AR905" s="95"/>
      <c r="AS905" s="95"/>
      <c r="AT905" s="95"/>
      <c r="AU905" s="95"/>
      <c r="AV905" s="95"/>
      <c r="AW905" s="95"/>
      <c r="AX905" s="95"/>
      <c r="AY905" s="95"/>
      <c r="AZ905" s="95"/>
      <c r="BA905" s="95"/>
      <c r="BB905" s="95"/>
      <c r="BC905" s="95"/>
      <c r="BD905" s="95"/>
    </row>
    <row r="906">
      <c r="B906" s="95"/>
      <c r="C906" s="95"/>
      <c r="D906" s="95"/>
      <c r="E906" s="95"/>
      <c r="F906" s="95"/>
      <c r="G906" s="95"/>
      <c r="H906" s="95"/>
      <c r="I906" s="96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  <c r="AN906" s="95"/>
      <c r="AO906" s="95"/>
      <c r="AP906" s="95"/>
      <c r="AQ906" s="95"/>
      <c r="AR906" s="95"/>
      <c r="AS906" s="95"/>
      <c r="AT906" s="95"/>
      <c r="AU906" s="95"/>
      <c r="AV906" s="95"/>
      <c r="AW906" s="95"/>
      <c r="AX906" s="95"/>
      <c r="AY906" s="95"/>
      <c r="AZ906" s="95"/>
      <c r="BA906" s="95"/>
      <c r="BB906" s="95"/>
      <c r="BC906" s="95"/>
      <c r="BD906" s="95"/>
    </row>
    <row r="907">
      <c r="B907" s="95"/>
      <c r="C907" s="95"/>
      <c r="D907" s="95"/>
      <c r="E907" s="95"/>
      <c r="F907" s="95"/>
      <c r="G907" s="95"/>
      <c r="H907" s="95"/>
      <c r="I907" s="96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  <c r="AN907" s="95"/>
      <c r="AO907" s="95"/>
      <c r="AP907" s="95"/>
      <c r="AQ907" s="95"/>
      <c r="AR907" s="95"/>
      <c r="AS907" s="95"/>
      <c r="AT907" s="95"/>
      <c r="AU907" s="95"/>
      <c r="AV907" s="95"/>
      <c r="AW907" s="95"/>
      <c r="AX907" s="95"/>
      <c r="AY907" s="95"/>
      <c r="AZ907" s="95"/>
      <c r="BA907" s="95"/>
      <c r="BB907" s="95"/>
      <c r="BC907" s="95"/>
      <c r="BD907" s="95"/>
    </row>
    <row r="908">
      <c r="B908" s="95"/>
      <c r="C908" s="95"/>
      <c r="D908" s="95"/>
      <c r="E908" s="95"/>
      <c r="F908" s="95"/>
      <c r="G908" s="95"/>
      <c r="H908" s="95"/>
      <c r="I908" s="96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  <c r="AN908" s="95"/>
      <c r="AO908" s="95"/>
      <c r="AP908" s="95"/>
      <c r="AQ908" s="95"/>
      <c r="AR908" s="95"/>
      <c r="AS908" s="95"/>
      <c r="AT908" s="95"/>
      <c r="AU908" s="95"/>
      <c r="AV908" s="95"/>
      <c r="AW908" s="95"/>
      <c r="AX908" s="95"/>
      <c r="AY908" s="95"/>
      <c r="AZ908" s="95"/>
      <c r="BA908" s="95"/>
      <c r="BB908" s="95"/>
      <c r="BC908" s="95"/>
      <c r="BD908" s="95"/>
    </row>
    <row r="909">
      <c r="B909" s="95"/>
      <c r="C909" s="95"/>
      <c r="D909" s="95"/>
      <c r="E909" s="95"/>
      <c r="F909" s="95"/>
      <c r="G909" s="95"/>
      <c r="H909" s="95"/>
      <c r="I909" s="96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  <c r="AN909" s="95"/>
      <c r="AO909" s="95"/>
      <c r="AP909" s="95"/>
      <c r="AQ909" s="95"/>
      <c r="AR909" s="95"/>
      <c r="AS909" s="95"/>
      <c r="AT909" s="95"/>
      <c r="AU909" s="95"/>
      <c r="AV909" s="95"/>
      <c r="AW909" s="95"/>
      <c r="AX909" s="95"/>
      <c r="AY909" s="95"/>
      <c r="AZ909" s="95"/>
      <c r="BA909" s="95"/>
      <c r="BB909" s="95"/>
      <c r="BC909" s="95"/>
      <c r="BD909" s="95"/>
    </row>
    <row r="910">
      <c r="B910" s="95"/>
      <c r="C910" s="95"/>
      <c r="D910" s="95"/>
      <c r="E910" s="95"/>
      <c r="F910" s="95"/>
      <c r="G910" s="95"/>
      <c r="H910" s="95"/>
      <c r="I910" s="96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  <c r="AN910" s="95"/>
      <c r="AO910" s="95"/>
      <c r="AP910" s="95"/>
      <c r="AQ910" s="95"/>
      <c r="AR910" s="95"/>
      <c r="AS910" s="95"/>
      <c r="AT910" s="95"/>
      <c r="AU910" s="95"/>
      <c r="AV910" s="95"/>
      <c r="AW910" s="95"/>
      <c r="AX910" s="95"/>
      <c r="AY910" s="95"/>
      <c r="AZ910" s="95"/>
      <c r="BA910" s="95"/>
      <c r="BB910" s="95"/>
      <c r="BC910" s="95"/>
      <c r="BD910" s="95"/>
    </row>
    <row r="911">
      <c r="B911" s="95"/>
      <c r="C911" s="95"/>
      <c r="D911" s="95"/>
      <c r="E911" s="95"/>
      <c r="F911" s="95"/>
      <c r="G911" s="95"/>
      <c r="H911" s="95"/>
      <c r="I911" s="96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  <c r="AN911" s="95"/>
      <c r="AO911" s="95"/>
      <c r="AP911" s="95"/>
      <c r="AQ911" s="95"/>
      <c r="AR911" s="95"/>
      <c r="AS911" s="95"/>
      <c r="AT911" s="95"/>
      <c r="AU911" s="95"/>
      <c r="AV911" s="95"/>
      <c r="AW911" s="95"/>
      <c r="AX911" s="95"/>
      <c r="AY911" s="95"/>
      <c r="AZ911" s="95"/>
      <c r="BA911" s="95"/>
      <c r="BB911" s="95"/>
      <c r="BC911" s="95"/>
      <c r="BD911" s="95"/>
    </row>
    <row r="912">
      <c r="B912" s="95"/>
      <c r="C912" s="95"/>
      <c r="D912" s="95"/>
      <c r="E912" s="95"/>
      <c r="F912" s="95"/>
      <c r="G912" s="95"/>
      <c r="H912" s="95"/>
      <c r="I912" s="96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  <c r="AN912" s="95"/>
      <c r="AO912" s="95"/>
      <c r="AP912" s="95"/>
      <c r="AQ912" s="95"/>
      <c r="AR912" s="95"/>
      <c r="AS912" s="95"/>
      <c r="AT912" s="95"/>
      <c r="AU912" s="95"/>
      <c r="AV912" s="95"/>
      <c r="AW912" s="95"/>
      <c r="AX912" s="95"/>
      <c r="AY912" s="95"/>
      <c r="AZ912" s="95"/>
      <c r="BA912" s="95"/>
      <c r="BB912" s="95"/>
      <c r="BC912" s="95"/>
      <c r="BD912" s="95"/>
    </row>
    <row r="913">
      <c r="B913" s="95"/>
      <c r="C913" s="95"/>
      <c r="D913" s="95"/>
      <c r="E913" s="95"/>
      <c r="F913" s="95"/>
      <c r="G913" s="95"/>
      <c r="H913" s="95"/>
      <c r="I913" s="96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  <c r="AN913" s="95"/>
      <c r="AO913" s="95"/>
      <c r="AP913" s="95"/>
      <c r="AQ913" s="95"/>
      <c r="AR913" s="95"/>
      <c r="AS913" s="95"/>
      <c r="AT913" s="95"/>
      <c r="AU913" s="95"/>
      <c r="AV913" s="95"/>
      <c r="AW913" s="95"/>
      <c r="AX913" s="95"/>
      <c r="AY913" s="95"/>
      <c r="AZ913" s="95"/>
      <c r="BA913" s="95"/>
      <c r="BB913" s="95"/>
      <c r="BC913" s="95"/>
      <c r="BD913" s="95"/>
    </row>
    <row r="914">
      <c r="B914" s="95"/>
      <c r="C914" s="95"/>
      <c r="D914" s="95"/>
      <c r="E914" s="95"/>
      <c r="F914" s="95"/>
      <c r="G914" s="95"/>
      <c r="H914" s="95"/>
      <c r="I914" s="96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  <c r="AN914" s="95"/>
      <c r="AO914" s="95"/>
      <c r="AP914" s="95"/>
      <c r="AQ914" s="95"/>
      <c r="AR914" s="95"/>
      <c r="AS914" s="95"/>
      <c r="AT914" s="95"/>
      <c r="AU914" s="95"/>
      <c r="AV914" s="95"/>
      <c r="AW914" s="95"/>
      <c r="AX914" s="95"/>
      <c r="AY914" s="95"/>
      <c r="AZ914" s="95"/>
      <c r="BA914" s="95"/>
      <c r="BB914" s="95"/>
      <c r="BC914" s="95"/>
      <c r="BD914" s="95"/>
    </row>
    <row r="915">
      <c r="B915" s="95"/>
      <c r="C915" s="95"/>
      <c r="D915" s="95"/>
      <c r="E915" s="95"/>
      <c r="F915" s="95"/>
      <c r="G915" s="95"/>
      <c r="H915" s="95"/>
      <c r="I915" s="96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  <c r="AN915" s="95"/>
      <c r="AO915" s="95"/>
      <c r="AP915" s="95"/>
      <c r="AQ915" s="95"/>
      <c r="AR915" s="95"/>
      <c r="AS915" s="95"/>
      <c r="AT915" s="95"/>
      <c r="AU915" s="95"/>
      <c r="AV915" s="95"/>
      <c r="AW915" s="95"/>
      <c r="AX915" s="95"/>
      <c r="AY915" s="95"/>
      <c r="AZ915" s="95"/>
      <c r="BA915" s="95"/>
      <c r="BB915" s="95"/>
      <c r="BC915" s="95"/>
      <c r="BD915" s="95"/>
    </row>
    <row r="916">
      <c r="B916" s="95"/>
      <c r="C916" s="95"/>
      <c r="D916" s="95"/>
      <c r="E916" s="95"/>
      <c r="F916" s="95"/>
      <c r="G916" s="95"/>
      <c r="H916" s="95"/>
      <c r="I916" s="96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  <c r="AN916" s="95"/>
      <c r="AO916" s="95"/>
      <c r="AP916" s="95"/>
      <c r="AQ916" s="95"/>
      <c r="AR916" s="95"/>
      <c r="AS916" s="95"/>
      <c r="AT916" s="95"/>
      <c r="AU916" s="95"/>
      <c r="AV916" s="95"/>
      <c r="AW916" s="95"/>
      <c r="AX916" s="95"/>
      <c r="AY916" s="95"/>
      <c r="AZ916" s="95"/>
      <c r="BA916" s="95"/>
      <c r="BB916" s="95"/>
      <c r="BC916" s="95"/>
      <c r="BD916" s="95"/>
    </row>
    <row r="917">
      <c r="B917" s="95"/>
      <c r="C917" s="95"/>
      <c r="D917" s="95"/>
      <c r="E917" s="95"/>
      <c r="F917" s="95"/>
      <c r="G917" s="95"/>
      <c r="H917" s="95"/>
      <c r="I917" s="96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  <c r="AN917" s="95"/>
      <c r="AO917" s="95"/>
      <c r="AP917" s="95"/>
      <c r="AQ917" s="95"/>
      <c r="AR917" s="95"/>
      <c r="AS917" s="95"/>
      <c r="AT917" s="95"/>
      <c r="AU917" s="95"/>
      <c r="AV917" s="95"/>
      <c r="AW917" s="95"/>
      <c r="AX917" s="95"/>
      <c r="AY917" s="95"/>
      <c r="AZ917" s="95"/>
      <c r="BA917" s="95"/>
      <c r="BB917" s="95"/>
      <c r="BC917" s="95"/>
      <c r="BD917" s="95"/>
    </row>
    <row r="918">
      <c r="B918" s="95"/>
      <c r="C918" s="95"/>
      <c r="D918" s="95"/>
      <c r="E918" s="95"/>
      <c r="F918" s="95"/>
      <c r="G918" s="95"/>
      <c r="H918" s="95"/>
      <c r="I918" s="96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  <c r="AN918" s="95"/>
      <c r="AO918" s="95"/>
      <c r="AP918" s="95"/>
      <c r="AQ918" s="95"/>
      <c r="AR918" s="95"/>
      <c r="AS918" s="95"/>
      <c r="AT918" s="95"/>
      <c r="AU918" s="95"/>
      <c r="AV918" s="95"/>
      <c r="AW918" s="95"/>
      <c r="AX918" s="95"/>
      <c r="AY918" s="95"/>
      <c r="AZ918" s="95"/>
      <c r="BA918" s="95"/>
      <c r="BB918" s="95"/>
      <c r="BC918" s="95"/>
      <c r="BD918" s="95"/>
    </row>
    <row r="919">
      <c r="B919" s="95"/>
      <c r="C919" s="95"/>
      <c r="D919" s="95"/>
      <c r="E919" s="95"/>
      <c r="F919" s="95"/>
      <c r="G919" s="95"/>
      <c r="H919" s="95"/>
      <c r="I919" s="96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  <c r="AN919" s="95"/>
      <c r="AO919" s="95"/>
      <c r="AP919" s="95"/>
      <c r="AQ919" s="95"/>
      <c r="AR919" s="95"/>
      <c r="AS919" s="95"/>
      <c r="AT919" s="95"/>
      <c r="AU919" s="95"/>
      <c r="AV919" s="95"/>
      <c r="AW919" s="95"/>
      <c r="AX919" s="95"/>
      <c r="AY919" s="95"/>
      <c r="AZ919" s="95"/>
      <c r="BA919" s="95"/>
      <c r="BB919" s="95"/>
      <c r="BC919" s="95"/>
      <c r="BD919" s="95"/>
    </row>
    <row r="920">
      <c r="B920" s="95"/>
      <c r="C920" s="95"/>
      <c r="D920" s="95"/>
      <c r="E920" s="95"/>
      <c r="F920" s="95"/>
      <c r="G920" s="95"/>
      <c r="H920" s="95"/>
      <c r="I920" s="96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  <c r="AN920" s="95"/>
      <c r="AO920" s="95"/>
      <c r="AP920" s="95"/>
      <c r="AQ920" s="95"/>
      <c r="AR920" s="95"/>
      <c r="AS920" s="95"/>
      <c r="AT920" s="95"/>
      <c r="AU920" s="95"/>
      <c r="AV920" s="95"/>
      <c r="AW920" s="95"/>
      <c r="AX920" s="95"/>
      <c r="AY920" s="95"/>
      <c r="AZ920" s="95"/>
      <c r="BA920" s="95"/>
      <c r="BB920" s="95"/>
      <c r="BC920" s="95"/>
      <c r="BD920" s="95"/>
    </row>
    <row r="921">
      <c r="B921" s="95"/>
      <c r="C921" s="95"/>
      <c r="D921" s="95"/>
      <c r="E921" s="95"/>
      <c r="F921" s="95"/>
      <c r="G921" s="95"/>
      <c r="H921" s="95"/>
      <c r="I921" s="96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  <c r="AN921" s="95"/>
      <c r="AO921" s="95"/>
      <c r="AP921" s="95"/>
      <c r="AQ921" s="95"/>
      <c r="AR921" s="95"/>
      <c r="AS921" s="95"/>
      <c r="AT921" s="95"/>
      <c r="AU921" s="95"/>
      <c r="AV921" s="95"/>
      <c r="AW921" s="95"/>
      <c r="AX921" s="95"/>
      <c r="AY921" s="95"/>
      <c r="AZ921" s="95"/>
      <c r="BA921" s="95"/>
      <c r="BB921" s="95"/>
      <c r="BC921" s="95"/>
      <c r="BD921" s="95"/>
    </row>
    <row r="922">
      <c r="B922" s="95"/>
      <c r="C922" s="95"/>
      <c r="D922" s="95"/>
      <c r="E922" s="95"/>
      <c r="F922" s="95"/>
      <c r="G922" s="95"/>
      <c r="H922" s="95"/>
      <c r="I922" s="96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  <c r="AN922" s="95"/>
      <c r="AO922" s="95"/>
      <c r="AP922" s="95"/>
      <c r="AQ922" s="95"/>
      <c r="AR922" s="95"/>
      <c r="AS922" s="95"/>
      <c r="AT922" s="95"/>
      <c r="AU922" s="95"/>
      <c r="AV922" s="95"/>
      <c r="AW922" s="95"/>
      <c r="AX922" s="95"/>
      <c r="AY922" s="95"/>
      <c r="AZ922" s="95"/>
      <c r="BA922" s="95"/>
      <c r="BB922" s="95"/>
      <c r="BC922" s="95"/>
      <c r="BD922" s="95"/>
    </row>
    <row r="923">
      <c r="B923" s="95"/>
      <c r="C923" s="95"/>
      <c r="D923" s="95"/>
      <c r="E923" s="95"/>
      <c r="F923" s="95"/>
      <c r="G923" s="95"/>
      <c r="H923" s="95"/>
      <c r="I923" s="96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  <c r="AN923" s="95"/>
      <c r="AO923" s="95"/>
      <c r="AP923" s="95"/>
      <c r="AQ923" s="95"/>
      <c r="AR923" s="95"/>
      <c r="AS923" s="95"/>
      <c r="AT923" s="95"/>
      <c r="AU923" s="95"/>
      <c r="AV923" s="95"/>
      <c r="AW923" s="95"/>
      <c r="AX923" s="95"/>
      <c r="AY923" s="95"/>
      <c r="AZ923" s="95"/>
      <c r="BA923" s="95"/>
      <c r="BB923" s="95"/>
      <c r="BC923" s="95"/>
      <c r="BD923" s="95"/>
    </row>
    <row r="924">
      <c r="B924" s="95"/>
      <c r="C924" s="95"/>
      <c r="D924" s="95"/>
      <c r="E924" s="95"/>
      <c r="F924" s="95"/>
      <c r="G924" s="95"/>
      <c r="H924" s="95"/>
      <c r="I924" s="96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  <c r="AN924" s="95"/>
      <c r="AO924" s="95"/>
      <c r="AP924" s="95"/>
      <c r="AQ924" s="95"/>
      <c r="AR924" s="95"/>
      <c r="AS924" s="95"/>
      <c r="AT924" s="95"/>
      <c r="AU924" s="95"/>
      <c r="AV924" s="95"/>
      <c r="AW924" s="95"/>
      <c r="AX924" s="95"/>
      <c r="AY924" s="95"/>
      <c r="AZ924" s="95"/>
      <c r="BA924" s="95"/>
      <c r="BB924" s="95"/>
      <c r="BC924" s="95"/>
      <c r="BD924" s="95"/>
    </row>
    <row r="925">
      <c r="B925" s="95"/>
      <c r="C925" s="95"/>
      <c r="D925" s="95"/>
      <c r="E925" s="95"/>
      <c r="F925" s="95"/>
      <c r="G925" s="95"/>
      <c r="H925" s="95"/>
      <c r="I925" s="96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  <c r="AN925" s="95"/>
      <c r="AO925" s="95"/>
      <c r="AP925" s="95"/>
      <c r="AQ925" s="95"/>
      <c r="AR925" s="95"/>
      <c r="AS925" s="95"/>
      <c r="AT925" s="95"/>
      <c r="AU925" s="95"/>
      <c r="AV925" s="95"/>
      <c r="AW925" s="95"/>
      <c r="AX925" s="95"/>
      <c r="AY925" s="95"/>
      <c r="AZ925" s="95"/>
      <c r="BA925" s="95"/>
      <c r="BB925" s="95"/>
      <c r="BC925" s="95"/>
      <c r="BD925" s="95"/>
    </row>
    <row r="926">
      <c r="B926" s="95"/>
      <c r="C926" s="95"/>
      <c r="D926" s="95"/>
      <c r="E926" s="95"/>
      <c r="F926" s="95"/>
      <c r="G926" s="95"/>
      <c r="H926" s="95"/>
      <c r="I926" s="96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  <c r="AN926" s="95"/>
      <c r="AO926" s="95"/>
      <c r="AP926" s="95"/>
      <c r="AQ926" s="95"/>
      <c r="AR926" s="95"/>
      <c r="AS926" s="95"/>
      <c r="AT926" s="95"/>
      <c r="AU926" s="95"/>
      <c r="AV926" s="95"/>
      <c r="AW926" s="95"/>
      <c r="AX926" s="95"/>
      <c r="AY926" s="95"/>
      <c r="AZ926" s="95"/>
      <c r="BA926" s="95"/>
      <c r="BB926" s="95"/>
      <c r="BC926" s="95"/>
      <c r="BD926" s="95"/>
    </row>
    <row r="927">
      <c r="B927" s="95"/>
      <c r="C927" s="95"/>
      <c r="D927" s="95"/>
      <c r="E927" s="95"/>
      <c r="F927" s="95"/>
      <c r="G927" s="95"/>
      <c r="H927" s="95"/>
      <c r="I927" s="96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  <c r="AN927" s="95"/>
      <c r="AO927" s="95"/>
      <c r="AP927" s="95"/>
      <c r="AQ927" s="95"/>
      <c r="AR927" s="95"/>
      <c r="AS927" s="95"/>
      <c r="AT927" s="95"/>
      <c r="AU927" s="95"/>
      <c r="AV927" s="95"/>
      <c r="AW927" s="95"/>
      <c r="AX927" s="95"/>
      <c r="AY927" s="95"/>
      <c r="AZ927" s="95"/>
      <c r="BA927" s="95"/>
      <c r="BB927" s="95"/>
      <c r="BC927" s="95"/>
      <c r="BD927" s="95"/>
    </row>
    <row r="928">
      <c r="B928" s="95"/>
      <c r="C928" s="95"/>
      <c r="D928" s="95"/>
      <c r="E928" s="95"/>
      <c r="F928" s="95"/>
      <c r="G928" s="95"/>
      <c r="H928" s="95"/>
      <c r="I928" s="96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  <c r="AN928" s="95"/>
      <c r="AO928" s="95"/>
      <c r="AP928" s="95"/>
      <c r="AQ928" s="95"/>
      <c r="AR928" s="95"/>
      <c r="AS928" s="95"/>
      <c r="AT928" s="95"/>
      <c r="AU928" s="95"/>
      <c r="AV928" s="95"/>
      <c r="AW928" s="95"/>
      <c r="AX928" s="95"/>
      <c r="AY928" s="95"/>
      <c r="AZ928" s="95"/>
      <c r="BA928" s="95"/>
      <c r="BB928" s="95"/>
      <c r="BC928" s="95"/>
      <c r="BD928" s="95"/>
    </row>
    <row r="929">
      <c r="B929" s="95"/>
      <c r="C929" s="95"/>
      <c r="D929" s="95"/>
      <c r="E929" s="95"/>
      <c r="F929" s="95"/>
      <c r="G929" s="95"/>
      <c r="H929" s="95"/>
      <c r="I929" s="96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  <c r="AN929" s="95"/>
      <c r="AO929" s="95"/>
      <c r="AP929" s="95"/>
      <c r="AQ929" s="95"/>
      <c r="AR929" s="95"/>
      <c r="AS929" s="95"/>
      <c r="AT929" s="95"/>
      <c r="AU929" s="95"/>
      <c r="AV929" s="95"/>
      <c r="AW929" s="95"/>
      <c r="AX929" s="95"/>
      <c r="AY929" s="95"/>
      <c r="AZ929" s="95"/>
      <c r="BA929" s="95"/>
      <c r="BB929" s="95"/>
      <c r="BC929" s="95"/>
      <c r="BD929" s="95"/>
    </row>
    <row r="930">
      <c r="B930" s="95"/>
      <c r="C930" s="95"/>
      <c r="D930" s="95"/>
      <c r="E930" s="95"/>
      <c r="F930" s="95"/>
      <c r="G930" s="95"/>
      <c r="H930" s="95"/>
      <c r="I930" s="96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  <c r="AN930" s="95"/>
      <c r="AO930" s="95"/>
      <c r="AP930" s="95"/>
      <c r="AQ930" s="95"/>
      <c r="AR930" s="95"/>
      <c r="AS930" s="95"/>
      <c r="AT930" s="95"/>
      <c r="AU930" s="95"/>
      <c r="AV930" s="95"/>
      <c r="AW930" s="95"/>
      <c r="AX930" s="95"/>
      <c r="AY930" s="95"/>
      <c r="AZ930" s="95"/>
      <c r="BA930" s="95"/>
      <c r="BB930" s="95"/>
      <c r="BC930" s="95"/>
      <c r="BD930" s="95"/>
    </row>
    <row r="931">
      <c r="B931" s="95"/>
      <c r="C931" s="95"/>
      <c r="D931" s="95"/>
      <c r="E931" s="95"/>
      <c r="F931" s="95"/>
      <c r="G931" s="95"/>
      <c r="H931" s="95"/>
      <c r="I931" s="96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  <c r="AN931" s="95"/>
      <c r="AO931" s="95"/>
      <c r="AP931" s="95"/>
      <c r="AQ931" s="95"/>
      <c r="AR931" s="95"/>
      <c r="AS931" s="95"/>
      <c r="AT931" s="95"/>
      <c r="AU931" s="95"/>
      <c r="AV931" s="95"/>
      <c r="AW931" s="95"/>
      <c r="AX931" s="95"/>
      <c r="AY931" s="95"/>
      <c r="AZ931" s="95"/>
      <c r="BA931" s="95"/>
      <c r="BB931" s="95"/>
      <c r="BC931" s="95"/>
      <c r="BD931" s="95"/>
    </row>
    <row r="932">
      <c r="B932" s="95"/>
      <c r="C932" s="95"/>
      <c r="D932" s="95"/>
      <c r="E932" s="95"/>
      <c r="F932" s="95"/>
      <c r="G932" s="95"/>
      <c r="H932" s="95"/>
      <c r="I932" s="96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  <c r="AN932" s="95"/>
      <c r="AO932" s="95"/>
      <c r="AP932" s="95"/>
      <c r="AQ932" s="95"/>
      <c r="AR932" s="95"/>
      <c r="AS932" s="95"/>
      <c r="AT932" s="95"/>
      <c r="AU932" s="95"/>
      <c r="AV932" s="95"/>
      <c r="AW932" s="95"/>
      <c r="AX932" s="95"/>
      <c r="AY932" s="95"/>
      <c r="AZ932" s="95"/>
      <c r="BA932" s="95"/>
      <c r="BB932" s="95"/>
      <c r="BC932" s="95"/>
      <c r="BD932" s="95"/>
    </row>
    <row r="933">
      <c r="B933" s="95"/>
      <c r="C933" s="95"/>
      <c r="D933" s="95"/>
      <c r="E933" s="95"/>
      <c r="F933" s="95"/>
      <c r="G933" s="95"/>
      <c r="H933" s="95"/>
      <c r="I933" s="96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  <c r="AN933" s="95"/>
      <c r="AO933" s="95"/>
      <c r="AP933" s="95"/>
      <c r="AQ933" s="95"/>
      <c r="AR933" s="95"/>
      <c r="AS933" s="95"/>
      <c r="AT933" s="95"/>
      <c r="AU933" s="95"/>
      <c r="AV933" s="95"/>
      <c r="AW933" s="95"/>
      <c r="AX933" s="95"/>
      <c r="AY933" s="95"/>
      <c r="AZ933" s="95"/>
      <c r="BA933" s="95"/>
      <c r="BB933" s="95"/>
      <c r="BC933" s="95"/>
      <c r="BD933" s="95"/>
    </row>
    <row r="934">
      <c r="B934" s="95"/>
      <c r="C934" s="95"/>
      <c r="D934" s="95"/>
      <c r="E934" s="95"/>
      <c r="F934" s="95"/>
      <c r="G934" s="95"/>
      <c r="H934" s="95"/>
      <c r="I934" s="96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  <c r="AN934" s="95"/>
      <c r="AO934" s="95"/>
      <c r="AP934" s="95"/>
      <c r="AQ934" s="95"/>
      <c r="AR934" s="95"/>
      <c r="AS934" s="95"/>
      <c r="AT934" s="95"/>
      <c r="AU934" s="95"/>
      <c r="AV934" s="95"/>
      <c r="AW934" s="95"/>
      <c r="AX934" s="95"/>
      <c r="AY934" s="95"/>
      <c r="AZ934" s="95"/>
      <c r="BA934" s="95"/>
      <c r="BB934" s="95"/>
      <c r="BC934" s="95"/>
      <c r="BD934" s="95"/>
    </row>
    <row r="935">
      <c r="B935" s="95"/>
      <c r="C935" s="95"/>
      <c r="D935" s="95"/>
      <c r="E935" s="95"/>
      <c r="F935" s="95"/>
      <c r="G935" s="95"/>
      <c r="H935" s="95"/>
      <c r="I935" s="96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  <c r="AN935" s="95"/>
      <c r="AO935" s="95"/>
      <c r="AP935" s="95"/>
      <c r="AQ935" s="95"/>
      <c r="AR935" s="95"/>
      <c r="AS935" s="95"/>
      <c r="AT935" s="95"/>
      <c r="AU935" s="95"/>
      <c r="AV935" s="95"/>
      <c r="AW935" s="95"/>
      <c r="AX935" s="95"/>
      <c r="AY935" s="95"/>
      <c r="AZ935" s="95"/>
      <c r="BA935" s="95"/>
      <c r="BB935" s="95"/>
      <c r="BC935" s="95"/>
      <c r="BD935" s="95"/>
    </row>
    <row r="936">
      <c r="B936" s="95"/>
      <c r="C936" s="95"/>
      <c r="D936" s="95"/>
      <c r="E936" s="95"/>
      <c r="F936" s="95"/>
      <c r="G936" s="95"/>
      <c r="H936" s="95"/>
      <c r="I936" s="96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  <c r="AN936" s="95"/>
      <c r="AO936" s="95"/>
      <c r="AP936" s="95"/>
      <c r="AQ936" s="95"/>
      <c r="AR936" s="95"/>
      <c r="AS936" s="95"/>
      <c r="AT936" s="95"/>
      <c r="AU936" s="95"/>
      <c r="AV936" s="95"/>
      <c r="AW936" s="95"/>
      <c r="AX936" s="95"/>
      <c r="AY936" s="95"/>
      <c r="AZ936" s="95"/>
      <c r="BA936" s="95"/>
      <c r="BB936" s="95"/>
      <c r="BC936" s="95"/>
      <c r="BD936" s="95"/>
    </row>
    <row r="937">
      <c r="B937" s="95"/>
      <c r="C937" s="95"/>
      <c r="D937" s="95"/>
      <c r="E937" s="95"/>
      <c r="F937" s="95"/>
      <c r="G937" s="95"/>
      <c r="H937" s="95"/>
      <c r="I937" s="96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  <c r="AN937" s="95"/>
      <c r="AO937" s="95"/>
      <c r="AP937" s="95"/>
      <c r="AQ937" s="95"/>
      <c r="AR937" s="95"/>
      <c r="AS937" s="95"/>
      <c r="AT937" s="95"/>
      <c r="AU937" s="95"/>
      <c r="AV937" s="95"/>
      <c r="AW937" s="95"/>
      <c r="AX937" s="95"/>
      <c r="AY937" s="95"/>
      <c r="AZ937" s="95"/>
      <c r="BA937" s="95"/>
      <c r="BB937" s="95"/>
      <c r="BC937" s="95"/>
      <c r="BD937" s="95"/>
    </row>
    <row r="938">
      <c r="B938" s="95"/>
      <c r="C938" s="95"/>
      <c r="D938" s="95"/>
      <c r="E938" s="95"/>
      <c r="F938" s="95"/>
      <c r="G938" s="95"/>
      <c r="H938" s="95"/>
      <c r="I938" s="96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  <c r="AN938" s="95"/>
      <c r="AO938" s="95"/>
      <c r="AP938" s="95"/>
      <c r="AQ938" s="95"/>
      <c r="AR938" s="95"/>
      <c r="AS938" s="95"/>
      <c r="AT938" s="95"/>
      <c r="AU938" s="95"/>
      <c r="AV938" s="95"/>
      <c r="AW938" s="95"/>
      <c r="AX938" s="95"/>
      <c r="AY938" s="95"/>
      <c r="AZ938" s="95"/>
      <c r="BA938" s="95"/>
      <c r="BB938" s="95"/>
      <c r="BC938" s="95"/>
      <c r="BD938" s="95"/>
    </row>
    <row r="939">
      <c r="B939" s="95"/>
      <c r="C939" s="95"/>
      <c r="D939" s="95"/>
      <c r="E939" s="95"/>
      <c r="F939" s="95"/>
      <c r="G939" s="95"/>
      <c r="H939" s="95"/>
      <c r="I939" s="96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  <c r="AN939" s="95"/>
      <c r="AO939" s="95"/>
      <c r="AP939" s="95"/>
      <c r="AQ939" s="95"/>
      <c r="AR939" s="95"/>
      <c r="AS939" s="95"/>
      <c r="AT939" s="95"/>
      <c r="AU939" s="95"/>
      <c r="AV939" s="95"/>
      <c r="AW939" s="95"/>
      <c r="AX939" s="95"/>
      <c r="AY939" s="95"/>
      <c r="AZ939" s="95"/>
      <c r="BA939" s="95"/>
      <c r="BB939" s="95"/>
      <c r="BC939" s="95"/>
      <c r="BD939" s="95"/>
    </row>
    <row r="940">
      <c r="B940" s="95"/>
      <c r="C940" s="95"/>
      <c r="D940" s="95"/>
      <c r="E940" s="95"/>
      <c r="F940" s="95"/>
      <c r="G940" s="95"/>
      <c r="H940" s="95"/>
      <c r="I940" s="96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  <c r="AN940" s="95"/>
      <c r="AO940" s="95"/>
      <c r="AP940" s="95"/>
      <c r="AQ940" s="95"/>
      <c r="AR940" s="95"/>
      <c r="AS940" s="95"/>
      <c r="AT940" s="95"/>
      <c r="AU940" s="95"/>
      <c r="AV940" s="95"/>
      <c r="AW940" s="95"/>
      <c r="AX940" s="95"/>
      <c r="AY940" s="95"/>
      <c r="AZ940" s="95"/>
      <c r="BA940" s="95"/>
      <c r="BB940" s="95"/>
      <c r="BC940" s="95"/>
      <c r="BD940" s="95"/>
    </row>
    <row r="941">
      <c r="B941" s="95"/>
      <c r="C941" s="95"/>
      <c r="D941" s="95"/>
      <c r="E941" s="95"/>
      <c r="F941" s="95"/>
      <c r="G941" s="95"/>
      <c r="H941" s="95"/>
      <c r="I941" s="96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  <c r="AN941" s="95"/>
      <c r="AO941" s="95"/>
      <c r="AP941" s="95"/>
      <c r="AQ941" s="95"/>
      <c r="AR941" s="95"/>
      <c r="AS941" s="95"/>
      <c r="AT941" s="95"/>
      <c r="AU941" s="95"/>
      <c r="AV941" s="95"/>
      <c r="AW941" s="95"/>
      <c r="AX941" s="95"/>
      <c r="AY941" s="95"/>
      <c r="AZ941" s="95"/>
      <c r="BA941" s="95"/>
      <c r="BB941" s="95"/>
      <c r="BC941" s="95"/>
      <c r="BD941" s="95"/>
    </row>
    <row r="942">
      <c r="B942" s="95"/>
      <c r="C942" s="95"/>
      <c r="D942" s="95"/>
      <c r="E942" s="95"/>
      <c r="F942" s="95"/>
      <c r="G942" s="95"/>
      <c r="H942" s="95"/>
      <c r="I942" s="96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  <c r="AN942" s="95"/>
      <c r="AO942" s="95"/>
      <c r="AP942" s="95"/>
      <c r="AQ942" s="95"/>
      <c r="AR942" s="95"/>
      <c r="AS942" s="95"/>
      <c r="AT942" s="95"/>
      <c r="AU942" s="95"/>
      <c r="AV942" s="95"/>
      <c r="AW942" s="95"/>
      <c r="AX942" s="95"/>
      <c r="AY942" s="95"/>
      <c r="AZ942" s="95"/>
      <c r="BA942" s="95"/>
      <c r="BB942" s="95"/>
      <c r="BC942" s="95"/>
      <c r="BD942" s="95"/>
    </row>
    <row r="943">
      <c r="B943" s="95"/>
      <c r="C943" s="95"/>
      <c r="D943" s="95"/>
      <c r="E943" s="95"/>
      <c r="F943" s="95"/>
      <c r="G943" s="95"/>
      <c r="H943" s="95"/>
      <c r="I943" s="96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  <c r="AN943" s="95"/>
      <c r="AO943" s="95"/>
      <c r="AP943" s="95"/>
      <c r="AQ943" s="95"/>
      <c r="AR943" s="95"/>
      <c r="AS943" s="95"/>
      <c r="AT943" s="95"/>
      <c r="AU943" s="95"/>
      <c r="AV943" s="95"/>
      <c r="AW943" s="95"/>
      <c r="AX943" s="95"/>
      <c r="AY943" s="95"/>
      <c r="AZ943" s="95"/>
      <c r="BA943" s="95"/>
      <c r="BB943" s="95"/>
      <c r="BC943" s="95"/>
      <c r="BD943" s="95"/>
    </row>
    <row r="944">
      <c r="B944" s="95"/>
      <c r="C944" s="95"/>
      <c r="D944" s="95"/>
      <c r="E944" s="95"/>
      <c r="F944" s="95"/>
      <c r="G944" s="95"/>
      <c r="H944" s="95"/>
      <c r="I944" s="96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  <c r="AN944" s="95"/>
      <c r="AO944" s="95"/>
      <c r="AP944" s="95"/>
      <c r="AQ944" s="95"/>
      <c r="AR944" s="95"/>
      <c r="AS944" s="95"/>
      <c r="AT944" s="95"/>
      <c r="AU944" s="95"/>
      <c r="AV944" s="95"/>
      <c r="AW944" s="95"/>
      <c r="AX944" s="95"/>
      <c r="AY944" s="95"/>
      <c r="AZ944" s="95"/>
      <c r="BA944" s="95"/>
      <c r="BB944" s="95"/>
      <c r="BC944" s="95"/>
      <c r="BD944" s="95"/>
    </row>
    <row r="945">
      <c r="B945" s="95"/>
      <c r="C945" s="95"/>
      <c r="D945" s="95"/>
      <c r="E945" s="95"/>
      <c r="F945" s="95"/>
      <c r="G945" s="95"/>
      <c r="H945" s="95"/>
      <c r="I945" s="96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  <c r="AN945" s="95"/>
      <c r="AO945" s="95"/>
      <c r="AP945" s="95"/>
      <c r="AQ945" s="95"/>
      <c r="AR945" s="95"/>
      <c r="AS945" s="95"/>
      <c r="AT945" s="95"/>
      <c r="AU945" s="95"/>
      <c r="AV945" s="95"/>
      <c r="AW945" s="95"/>
      <c r="AX945" s="95"/>
      <c r="AY945" s="95"/>
      <c r="AZ945" s="95"/>
      <c r="BA945" s="95"/>
      <c r="BB945" s="95"/>
      <c r="BC945" s="95"/>
      <c r="BD945" s="95"/>
    </row>
    <row r="946">
      <c r="B946" s="95"/>
      <c r="C946" s="95"/>
      <c r="D946" s="95"/>
      <c r="E946" s="95"/>
      <c r="F946" s="95"/>
      <c r="G946" s="95"/>
      <c r="H946" s="95"/>
      <c r="I946" s="96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95"/>
      <c r="AY946" s="95"/>
      <c r="AZ946" s="95"/>
      <c r="BA946" s="95"/>
      <c r="BB946" s="95"/>
      <c r="BC946" s="95"/>
      <c r="BD946" s="95"/>
    </row>
    <row r="947">
      <c r="B947" s="95"/>
      <c r="C947" s="95"/>
      <c r="D947" s="95"/>
      <c r="E947" s="95"/>
      <c r="F947" s="95"/>
      <c r="G947" s="95"/>
      <c r="H947" s="95"/>
      <c r="I947" s="96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95"/>
      <c r="AY947" s="95"/>
      <c r="AZ947" s="95"/>
      <c r="BA947" s="95"/>
      <c r="BB947" s="95"/>
      <c r="BC947" s="95"/>
      <c r="BD947" s="95"/>
    </row>
    <row r="948">
      <c r="B948" s="95"/>
      <c r="C948" s="95"/>
      <c r="D948" s="95"/>
      <c r="E948" s="95"/>
      <c r="F948" s="95"/>
      <c r="G948" s="95"/>
      <c r="H948" s="95"/>
      <c r="I948" s="96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  <c r="AN948" s="95"/>
      <c r="AO948" s="95"/>
      <c r="AP948" s="95"/>
      <c r="AQ948" s="95"/>
      <c r="AR948" s="95"/>
      <c r="AS948" s="95"/>
      <c r="AT948" s="95"/>
      <c r="AU948" s="95"/>
      <c r="AV948" s="95"/>
      <c r="AW948" s="95"/>
      <c r="AX948" s="95"/>
      <c r="AY948" s="95"/>
      <c r="AZ948" s="95"/>
      <c r="BA948" s="95"/>
      <c r="BB948" s="95"/>
      <c r="BC948" s="95"/>
      <c r="BD948" s="95"/>
    </row>
    <row r="949">
      <c r="B949" s="95"/>
      <c r="C949" s="95"/>
      <c r="D949" s="95"/>
      <c r="E949" s="95"/>
      <c r="F949" s="95"/>
      <c r="G949" s="95"/>
      <c r="H949" s="95"/>
      <c r="I949" s="96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  <c r="AN949" s="95"/>
      <c r="AO949" s="95"/>
      <c r="AP949" s="95"/>
      <c r="AQ949" s="95"/>
      <c r="AR949" s="95"/>
      <c r="AS949" s="95"/>
      <c r="AT949" s="95"/>
      <c r="AU949" s="95"/>
      <c r="AV949" s="95"/>
      <c r="AW949" s="95"/>
      <c r="AX949" s="95"/>
      <c r="AY949" s="95"/>
      <c r="AZ949" s="95"/>
      <c r="BA949" s="95"/>
      <c r="BB949" s="95"/>
      <c r="BC949" s="95"/>
      <c r="BD949" s="95"/>
    </row>
    <row r="950">
      <c r="B950" s="95"/>
      <c r="C950" s="95"/>
      <c r="D950" s="95"/>
      <c r="E950" s="95"/>
      <c r="F950" s="95"/>
      <c r="G950" s="95"/>
      <c r="H950" s="95"/>
      <c r="I950" s="96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  <c r="AI950" s="95"/>
      <c r="AJ950" s="95"/>
      <c r="AK950" s="95"/>
      <c r="AL950" s="95"/>
      <c r="AM950" s="95"/>
      <c r="AN950" s="95"/>
      <c r="AO950" s="95"/>
      <c r="AP950" s="95"/>
      <c r="AQ950" s="95"/>
      <c r="AR950" s="95"/>
      <c r="AS950" s="95"/>
      <c r="AT950" s="95"/>
      <c r="AU950" s="95"/>
      <c r="AV950" s="95"/>
      <c r="AW950" s="95"/>
      <c r="AX950" s="95"/>
      <c r="AY950" s="95"/>
      <c r="AZ950" s="95"/>
      <c r="BA950" s="95"/>
      <c r="BB950" s="95"/>
      <c r="BC950" s="95"/>
      <c r="BD950" s="95"/>
    </row>
    <row r="951">
      <c r="B951" s="95"/>
      <c r="C951" s="95"/>
      <c r="D951" s="95"/>
      <c r="E951" s="95"/>
      <c r="F951" s="95"/>
      <c r="G951" s="95"/>
      <c r="H951" s="95"/>
      <c r="I951" s="96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  <c r="AI951" s="95"/>
      <c r="AJ951" s="95"/>
      <c r="AK951" s="95"/>
      <c r="AL951" s="95"/>
      <c r="AM951" s="95"/>
      <c r="AN951" s="95"/>
      <c r="AO951" s="95"/>
      <c r="AP951" s="95"/>
      <c r="AQ951" s="95"/>
      <c r="AR951" s="95"/>
      <c r="AS951" s="95"/>
      <c r="AT951" s="95"/>
      <c r="AU951" s="95"/>
      <c r="AV951" s="95"/>
      <c r="AW951" s="95"/>
      <c r="AX951" s="95"/>
      <c r="AY951" s="95"/>
      <c r="AZ951" s="95"/>
      <c r="BA951" s="95"/>
      <c r="BB951" s="95"/>
      <c r="BC951" s="95"/>
      <c r="BD951" s="95"/>
    </row>
    <row r="952">
      <c r="B952" s="95"/>
      <c r="C952" s="95"/>
      <c r="D952" s="95"/>
      <c r="E952" s="95"/>
      <c r="F952" s="95"/>
      <c r="G952" s="95"/>
      <c r="H952" s="95"/>
      <c r="I952" s="96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  <c r="AI952" s="95"/>
      <c r="AJ952" s="95"/>
      <c r="AK952" s="95"/>
      <c r="AL952" s="95"/>
      <c r="AM952" s="95"/>
      <c r="AN952" s="95"/>
      <c r="AO952" s="95"/>
      <c r="AP952" s="95"/>
      <c r="AQ952" s="95"/>
      <c r="AR952" s="95"/>
      <c r="AS952" s="95"/>
      <c r="AT952" s="95"/>
      <c r="AU952" s="95"/>
      <c r="AV952" s="95"/>
      <c r="AW952" s="95"/>
      <c r="AX952" s="95"/>
      <c r="AY952" s="95"/>
      <c r="AZ952" s="95"/>
      <c r="BA952" s="95"/>
      <c r="BB952" s="95"/>
      <c r="BC952" s="95"/>
      <c r="BD952" s="95"/>
    </row>
    <row r="953">
      <c r="B953" s="95"/>
      <c r="C953" s="95"/>
      <c r="D953" s="95"/>
      <c r="E953" s="95"/>
      <c r="F953" s="95"/>
      <c r="G953" s="95"/>
      <c r="H953" s="95"/>
      <c r="I953" s="96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  <c r="AI953" s="95"/>
      <c r="AJ953" s="95"/>
      <c r="AK953" s="95"/>
      <c r="AL953" s="95"/>
      <c r="AM953" s="95"/>
      <c r="AN953" s="95"/>
      <c r="AO953" s="95"/>
      <c r="AP953" s="95"/>
      <c r="AQ953" s="95"/>
      <c r="AR953" s="95"/>
      <c r="AS953" s="95"/>
      <c r="AT953" s="95"/>
      <c r="AU953" s="95"/>
      <c r="AV953" s="95"/>
      <c r="AW953" s="95"/>
      <c r="AX953" s="95"/>
      <c r="AY953" s="95"/>
      <c r="AZ953" s="95"/>
      <c r="BA953" s="95"/>
      <c r="BB953" s="95"/>
      <c r="BC953" s="95"/>
      <c r="BD953" s="95"/>
    </row>
    <row r="954">
      <c r="B954" s="95"/>
      <c r="C954" s="95"/>
      <c r="D954" s="95"/>
      <c r="E954" s="95"/>
      <c r="F954" s="95"/>
      <c r="G954" s="95"/>
      <c r="H954" s="95"/>
      <c r="I954" s="96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  <c r="AI954" s="95"/>
      <c r="AJ954" s="95"/>
      <c r="AK954" s="95"/>
      <c r="AL954" s="95"/>
      <c r="AM954" s="95"/>
      <c r="AN954" s="95"/>
      <c r="AO954" s="95"/>
      <c r="AP954" s="95"/>
      <c r="AQ954" s="95"/>
      <c r="AR954" s="95"/>
      <c r="AS954" s="95"/>
      <c r="AT954" s="95"/>
      <c r="AU954" s="95"/>
      <c r="AV954" s="95"/>
      <c r="AW954" s="95"/>
      <c r="AX954" s="95"/>
      <c r="AY954" s="95"/>
      <c r="AZ954" s="95"/>
      <c r="BA954" s="95"/>
      <c r="BB954" s="95"/>
      <c r="BC954" s="95"/>
      <c r="BD954" s="95"/>
    </row>
    <row r="955">
      <c r="B955" s="95"/>
      <c r="C955" s="95"/>
      <c r="D955" s="95"/>
      <c r="E955" s="95"/>
      <c r="F955" s="95"/>
      <c r="G955" s="95"/>
      <c r="H955" s="95"/>
      <c r="I955" s="96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  <c r="AI955" s="95"/>
      <c r="AJ955" s="95"/>
      <c r="AK955" s="95"/>
      <c r="AL955" s="95"/>
      <c r="AM955" s="95"/>
      <c r="AN955" s="95"/>
      <c r="AO955" s="95"/>
      <c r="AP955" s="95"/>
      <c r="AQ955" s="95"/>
      <c r="AR955" s="95"/>
      <c r="AS955" s="95"/>
      <c r="AT955" s="95"/>
      <c r="AU955" s="95"/>
      <c r="AV955" s="95"/>
      <c r="AW955" s="95"/>
      <c r="AX955" s="95"/>
      <c r="AY955" s="95"/>
      <c r="AZ955" s="95"/>
      <c r="BA955" s="95"/>
      <c r="BB955" s="95"/>
      <c r="BC955" s="95"/>
      <c r="BD955" s="95"/>
    </row>
    <row r="956">
      <c r="B956" s="95"/>
      <c r="C956" s="95"/>
      <c r="D956" s="95"/>
      <c r="E956" s="95"/>
      <c r="F956" s="95"/>
      <c r="G956" s="95"/>
      <c r="H956" s="95"/>
      <c r="I956" s="96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  <c r="AI956" s="95"/>
      <c r="AJ956" s="95"/>
      <c r="AK956" s="95"/>
      <c r="AL956" s="95"/>
      <c r="AM956" s="95"/>
      <c r="AN956" s="95"/>
      <c r="AO956" s="95"/>
      <c r="AP956" s="95"/>
      <c r="AQ956" s="95"/>
      <c r="AR956" s="95"/>
      <c r="AS956" s="95"/>
      <c r="AT956" s="95"/>
      <c r="AU956" s="95"/>
      <c r="AV956" s="95"/>
      <c r="AW956" s="95"/>
      <c r="AX956" s="95"/>
      <c r="AY956" s="95"/>
      <c r="AZ956" s="95"/>
      <c r="BA956" s="95"/>
      <c r="BB956" s="95"/>
      <c r="BC956" s="95"/>
      <c r="BD956" s="95"/>
    </row>
    <row r="957">
      <c r="B957" s="95"/>
      <c r="C957" s="95"/>
      <c r="D957" s="95"/>
      <c r="E957" s="95"/>
      <c r="F957" s="95"/>
      <c r="G957" s="95"/>
      <c r="H957" s="95"/>
      <c r="I957" s="96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  <c r="AI957" s="95"/>
      <c r="AJ957" s="95"/>
      <c r="AK957" s="95"/>
      <c r="AL957" s="95"/>
      <c r="AM957" s="95"/>
      <c r="AN957" s="95"/>
      <c r="AO957" s="95"/>
      <c r="AP957" s="95"/>
      <c r="AQ957" s="95"/>
      <c r="AR957" s="95"/>
      <c r="AS957" s="95"/>
      <c r="AT957" s="95"/>
      <c r="AU957" s="95"/>
      <c r="AV957" s="95"/>
      <c r="AW957" s="95"/>
      <c r="AX957" s="95"/>
      <c r="AY957" s="95"/>
      <c r="AZ957" s="95"/>
      <c r="BA957" s="95"/>
      <c r="BB957" s="95"/>
      <c r="BC957" s="95"/>
      <c r="BD957" s="95"/>
    </row>
    <row r="958">
      <c r="B958" s="95"/>
      <c r="C958" s="95"/>
      <c r="D958" s="95"/>
      <c r="E958" s="95"/>
      <c r="F958" s="95"/>
      <c r="G958" s="95"/>
      <c r="H958" s="95"/>
      <c r="I958" s="96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  <c r="AI958" s="95"/>
      <c r="AJ958" s="95"/>
      <c r="AK958" s="95"/>
      <c r="AL958" s="95"/>
      <c r="AM958" s="95"/>
      <c r="AN958" s="95"/>
      <c r="AO958" s="95"/>
      <c r="AP958" s="95"/>
      <c r="AQ958" s="95"/>
      <c r="AR958" s="95"/>
      <c r="AS958" s="95"/>
      <c r="AT958" s="95"/>
      <c r="AU958" s="95"/>
      <c r="AV958" s="95"/>
      <c r="AW958" s="95"/>
      <c r="AX958" s="95"/>
      <c r="AY958" s="95"/>
      <c r="AZ958" s="95"/>
      <c r="BA958" s="95"/>
      <c r="BB958" s="95"/>
      <c r="BC958" s="95"/>
      <c r="BD958" s="95"/>
    </row>
    <row r="959">
      <c r="B959" s="95"/>
      <c r="C959" s="95"/>
      <c r="D959" s="95"/>
      <c r="E959" s="95"/>
      <c r="F959" s="95"/>
      <c r="G959" s="95"/>
      <c r="H959" s="95"/>
      <c r="I959" s="96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  <c r="AI959" s="95"/>
      <c r="AJ959" s="95"/>
      <c r="AK959" s="95"/>
      <c r="AL959" s="95"/>
      <c r="AM959" s="95"/>
      <c r="AN959" s="95"/>
      <c r="AO959" s="95"/>
      <c r="AP959" s="95"/>
      <c r="AQ959" s="95"/>
      <c r="AR959" s="95"/>
      <c r="AS959" s="95"/>
      <c r="AT959" s="95"/>
      <c r="AU959" s="95"/>
      <c r="AV959" s="95"/>
      <c r="AW959" s="95"/>
      <c r="AX959" s="95"/>
      <c r="AY959" s="95"/>
      <c r="AZ959" s="95"/>
      <c r="BA959" s="95"/>
      <c r="BB959" s="95"/>
      <c r="BC959" s="95"/>
      <c r="BD959" s="95"/>
    </row>
    <row r="960">
      <c r="B960" s="95"/>
      <c r="C960" s="95"/>
      <c r="D960" s="95"/>
      <c r="E960" s="95"/>
      <c r="F960" s="95"/>
      <c r="G960" s="95"/>
      <c r="H960" s="95"/>
      <c r="I960" s="96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  <c r="AI960" s="95"/>
      <c r="AJ960" s="95"/>
      <c r="AK960" s="95"/>
      <c r="AL960" s="95"/>
      <c r="AM960" s="95"/>
      <c r="AN960" s="95"/>
      <c r="AO960" s="95"/>
      <c r="AP960" s="95"/>
      <c r="AQ960" s="95"/>
      <c r="AR960" s="95"/>
      <c r="AS960" s="95"/>
      <c r="AT960" s="95"/>
      <c r="AU960" s="95"/>
      <c r="AV960" s="95"/>
      <c r="AW960" s="95"/>
      <c r="AX960" s="95"/>
      <c r="AY960" s="95"/>
      <c r="AZ960" s="95"/>
      <c r="BA960" s="95"/>
      <c r="BB960" s="95"/>
      <c r="BC960" s="95"/>
      <c r="BD960" s="95"/>
    </row>
    <row r="961">
      <c r="B961" s="95"/>
      <c r="C961" s="95"/>
      <c r="D961" s="95"/>
      <c r="E961" s="95"/>
      <c r="F961" s="95"/>
      <c r="G961" s="95"/>
      <c r="H961" s="95"/>
      <c r="I961" s="96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  <c r="AI961" s="95"/>
      <c r="AJ961" s="95"/>
      <c r="AK961" s="95"/>
      <c r="AL961" s="95"/>
      <c r="AM961" s="95"/>
      <c r="AN961" s="95"/>
      <c r="AO961" s="95"/>
      <c r="AP961" s="95"/>
      <c r="AQ961" s="95"/>
      <c r="AR961" s="95"/>
      <c r="AS961" s="95"/>
      <c r="AT961" s="95"/>
      <c r="AU961" s="95"/>
      <c r="AV961" s="95"/>
      <c r="AW961" s="95"/>
      <c r="AX961" s="95"/>
      <c r="AY961" s="95"/>
      <c r="AZ961" s="95"/>
      <c r="BA961" s="95"/>
      <c r="BB961" s="95"/>
      <c r="BC961" s="95"/>
      <c r="BD961" s="95"/>
    </row>
    <row r="962">
      <c r="B962" s="95"/>
      <c r="C962" s="95"/>
      <c r="D962" s="95"/>
      <c r="E962" s="95"/>
      <c r="F962" s="95"/>
      <c r="G962" s="95"/>
      <c r="H962" s="95"/>
      <c r="I962" s="96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  <c r="AI962" s="95"/>
      <c r="AJ962" s="95"/>
      <c r="AK962" s="95"/>
      <c r="AL962" s="95"/>
      <c r="AM962" s="95"/>
      <c r="AN962" s="95"/>
      <c r="AO962" s="95"/>
      <c r="AP962" s="95"/>
      <c r="AQ962" s="95"/>
      <c r="AR962" s="95"/>
      <c r="AS962" s="95"/>
      <c r="AT962" s="95"/>
      <c r="AU962" s="95"/>
      <c r="AV962" s="95"/>
      <c r="AW962" s="95"/>
      <c r="AX962" s="95"/>
      <c r="AY962" s="95"/>
      <c r="AZ962" s="95"/>
      <c r="BA962" s="95"/>
      <c r="BB962" s="95"/>
      <c r="BC962" s="95"/>
      <c r="BD962" s="95"/>
    </row>
    <row r="963">
      <c r="B963" s="95"/>
      <c r="C963" s="95"/>
      <c r="D963" s="95"/>
      <c r="E963" s="95"/>
      <c r="F963" s="95"/>
      <c r="G963" s="95"/>
      <c r="H963" s="95"/>
      <c r="I963" s="96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  <c r="AI963" s="95"/>
      <c r="AJ963" s="95"/>
      <c r="AK963" s="95"/>
      <c r="AL963" s="95"/>
      <c r="AM963" s="95"/>
      <c r="AN963" s="95"/>
      <c r="AO963" s="95"/>
      <c r="AP963" s="95"/>
      <c r="AQ963" s="95"/>
      <c r="AR963" s="95"/>
      <c r="AS963" s="95"/>
      <c r="AT963" s="95"/>
      <c r="AU963" s="95"/>
      <c r="AV963" s="95"/>
      <c r="AW963" s="95"/>
      <c r="AX963" s="95"/>
      <c r="AY963" s="95"/>
      <c r="AZ963" s="95"/>
      <c r="BA963" s="95"/>
      <c r="BB963" s="95"/>
      <c r="BC963" s="95"/>
      <c r="BD963" s="95"/>
    </row>
    <row r="964">
      <c r="B964" s="95"/>
      <c r="C964" s="95"/>
      <c r="D964" s="95"/>
      <c r="E964" s="95"/>
      <c r="F964" s="95"/>
      <c r="G964" s="95"/>
      <c r="H964" s="95"/>
      <c r="I964" s="96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  <c r="AI964" s="95"/>
      <c r="AJ964" s="95"/>
      <c r="AK964" s="95"/>
      <c r="AL964" s="95"/>
      <c r="AM964" s="95"/>
      <c r="AN964" s="95"/>
      <c r="AO964" s="95"/>
      <c r="AP964" s="95"/>
      <c r="AQ964" s="95"/>
      <c r="AR964" s="95"/>
      <c r="AS964" s="95"/>
      <c r="AT964" s="95"/>
      <c r="AU964" s="95"/>
      <c r="AV964" s="95"/>
      <c r="AW964" s="95"/>
      <c r="AX964" s="95"/>
      <c r="AY964" s="95"/>
      <c r="AZ964" s="95"/>
      <c r="BA964" s="95"/>
      <c r="BB964" s="95"/>
      <c r="BC964" s="95"/>
      <c r="BD964" s="95"/>
    </row>
    <row r="965">
      <c r="B965" s="95"/>
      <c r="C965" s="95"/>
      <c r="D965" s="95"/>
      <c r="E965" s="95"/>
      <c r="F965" s="95"/>
      <c r="G965" s="95"/>
      <c r="H965" s="95"/>
      <c r="I965" s="96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  <c r="AI965" s="95"/>
      <c r="AJ965" s="95"/>
      <c r="AK965" s="95"/>
      <c r="AL965" s="95"/>
      <c r="AM965" s="95"/>
      <c r="AN965" s="95"/>
      <c r="AO965" s="95"/>
      <c r="AP965" s="95"/>
      <c r="AQ965" s="95"/>
      <c r="AR965" s="95"/>
      <c r="AS965" s="95"/>
      <c r="AT965" s="95"/>
      <c r="AU965" s="95"/>
      <c r="AV965" s="95"/>
      <c r="AW965" s="95"/>
      <c r="AX965" s="95"/>
      <c r="AY965" s="95"/>
      <c r="AZ965" s="95"/>
      <c r="BA965" s="95"/>
      <c r="BB965" s="95"/>
      <c r="BC965" s="95"/>
      <c r="BD965" s="95"/>
    </row>
    <row r="966">
      <c r="B966" s="95"/>
      <c r="C966" s="95"/>
      <c r="D966" s="95"/>
      <c r="E966" s="95"/>
      <c r="F966" s="95"/>
      <c r="G966" s="95"/>
      <c r="H966" s="95"/>
      <c r="I966" s="96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  <c r="AI966" s="95"/>
      <c r="AJ966" s="95"/>
      <c r="AK966" s="95"/>
      <c r="AL966" s="95"/>
      <c r="AM966" s="95"/>
      <c r="AN966" s="95"/>
      <c r="AO966" s="95"/>
      <c r="AP966" s="95"/>
      <c r="AQ966" s="95"/>
      <c r="AR966" s="95"/>
      <c r="AS966" s="95"/>
      <c r="AT966" s="95"/>
      <c r="AU966" s="95"/>
      <c r="AV966" s="95"/>
      <c r="AW966" s="95"/>
      <c r="AX966" s="95"/>
      <c r="AY966" s="95"/>
      <c r="AZ966" s="95"/>
      <c r="BA966" s="95"/>
      <c r="BB966" s="95"/>
      <c r="BC966" s="95"/>
      <c r="BD966" s="95"/>
    </row>
    <row r="967">
      <c r="B967" s="95"/>
      <c r="C967" s="95"/>
      <c r="D967" s="95"/>
      <c r="E967" s="95"/>
      <c r="F967" s="95"/>
      <c r="G967" s="95"/>
      <c r="H967" s="95"/>
      <c r="I967" s="96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  <c r="AI967" s="95"/>
      <c r="AJ967" s="95"/>
      <c r="AK967" s="95"/>
      <c r="AL967" s="95"/>
      <c r="AM967" s="95"/>
      <c r="AN967" s="95"/>
      <c r="AO967" s="95"/>
      <c r="AP967" s="95"/>
      <c r="AQ967" s="95"/>
      <c r="AR967" s="95"/>
      <c r="AS967" s="95"/>
      <c r="AT967" s="95"/>
      <c r="AU967" s="95"/>
      <c r="AV967" s="95"/>
      <c r="AW967" s="95"/>
      <c r="AX967" s="95"/>
      <c r="AY967" s="95"/>
      <c r="AZ967" s="95"/>
      <c r="BA967" s="95"/>
      <c r="BB967" s="95"/>
      <c r="BC967" s="95"/>
      <c r="BD967" s="95"/>
    </row>
    <row r="968">
      <c r="B968" s="95"/>
      <c r="C968" s="95"/>
      <c r="D968" s="95"/>
      <c r="E968" s="95"/>
      <c r="F968" s="95"/>
      <c r="G968" s="95"/>
      <c r="H968" s="95"/>
      <c r="I968" s="96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  <c r="AI968" s="95"/>
      <c r="AJ968" s="95"/>
      <c r="AK968" s="95"/>
      <c r="AL968" s="95"/>
      <c r="AM968" s="95"/>
      <c r="AN968" s="95"/>
      <c r="AO968" s="95"/>
      <c r="AP968" s="95"/>
      <c r="AQ968" s="95"/>
      <c r="AR968" s="95"/>
      <c r="AS968" s="95"/>
      <c r="AT968" s="95"/>
      <c r="AU968" s="95"/>
      <c r="AV968" s="95"/>
      <c r="AW968" s="95"/>
      <c r="AX968" s="95"/>
      <c r="AY968" s="95"/>
      <c r="AZ968" s="95"/>
      <c r="BA968" s="95"/>
      <c r="BB968" s="95"/>
      <c r="BC968" s="95"/>
      <c r="BD968" s="95"/>
    </row>
    <row r="969">
      <c r="B969" s="95"/>
      <c r="C969" s="95"/>
      <c r="D969" s="95"/>
      <c r="E969" s="95"/>
      <c r="F969" s="95"/>
      <c r="G969" s="95"/>
      <c r="H969" s="95"/>
      <c r="I969" s="96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  <c r="AI969" s="95"/>
      <c r="AJ969" s="95"/>
      <c r="AK969" s="95"/>
      <c r="AL969" s="95"/>
      <c r="AM969" s="95"/>
      <c r="AN969" s="95"/>
      <c r="AO969" s="95"/>
      <c r="AP969" s="95"/>
      <c r="AQ969" s="95"/>
      <c r="AR969" s="95"/>
      <c r="AS969" s="95"/>
      <c r="AT969" s="95"/>
      <c r="AU969" s="95"/>
      <c r="AV969" s="95"/>
      <c r="AW969" s="95"/>
      <c r="AX969" s="95"/>
      <c r="AY969" s="95"/>
      <c r="AZ969" s="95"/>
      <c r="BA969" s="95"/>
      <c r="BB969" s="95"/>
      <c r="BC969" s="95"/>
      <c r="BD969" s="95"/>
    </row>
    <row r="970">
      <c r="B970" s="95"/>
      <c r="C970" s="95"/>
      <c r="D970" s="95"/>
      <c r="E970" s="95"/>
      <c r="F970" s="95"/>
      <c r="G970" s="95"/>
      <c r="H970" s="95"/>
      <c r="I970" s="96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  <c r="AI970" s="95"/>
      <c r="AJ970" s="95"/>
      <c r="AK970" s="95"/>
      <c r="AL970" s="95"/>
      <c r="AM970" s="95"/>
      <c r="AN970" s="95"/>
      <c r="AO970" s="95"/>
      <c r="AP970" s="95"/>
      <c r="AQ970" s="95"/>
      <c r="AR970" s="95"/>
      <c r="AS970" s="95"/>
      <c r="AT970" s="95"/>
      <c r="AU970" s="95"/>
      <c r="AV970" s="95"/>
      <c r="AW970" s="95"/>
      <c r="AX970" s="95"/>
      <c r="AY970" s="95"/>
      <c r="AZ970" s="95"/>
      <c r="BA970" s="95"/>
      <c r="BB970" s="95"/>
      <c r="BC970" s="95"/>
      <c r="BD970" s="95"/>
    </row>
    <row r="971">
      <c r="B971" s="95"/>
      <c r="C971" s="95"/>
      <c r="D971" s="95"/>
      <c r="E971" s="95"/>
      <c r="F971" s="95"/>
      <c r="G971" s="95"/>
      <c r="H971" s="95"/>
      <c r="I971" s="96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  <c r="AI971" s="95"/>
      <c r="AJ971" s="95"/>
      <c r="AK971" s="95"/>
      <c r="AL971" s="95"/>
      <c r="AM971" s="95"/>
      <c r="AN971" s="95"/>
      <c r="AO971" s="95"/>
      <c r="AP971" s="95"/>
      <c r="AQ971" s="95"/>
      <c r="AR971" s="95"/>
      <c r="AS971" s="95"/>
      <c r="AT971" s="95"/>
      <c r="AU971" s="95"/>
      <c r="AV971" s="95"/>
      <c r="AW971" s="95"/>
      <c r="AX971" s="95"/>
      <c r="AY971" s="95"/>
      <c r="AZ971" s="95"/>
      <c r="BA971" s="95"/>
      <c r="BB971" s="95"/>
      <c r="BC971" s="95"/>
      <c r="BD971" s="95"/>
    </row>
    <row r="972">
      <c r="B972" s="95"/>
      <c r="C972" s="95"/>
      <c r="D972" s="95"/>
      <c r="E972" s="95"/>
      <c r="F972" s="95"/>
      <c r="G972" s="95"/>
      <c r="H972" s="95"/>
      <c r="I972" s="96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  <c r="AI972" s="95"/>
      <c r="AJ972" s="95"/>
      <c r="AK972" s="95"/>
      <c r="AL972" s="95"/>
      <c r="AM972" s="95"/>
      <c r="AN972" s="95"/>
      <c r="AO972" s="95"/>
      <c r="AP972" s="95"/>
      <c r="AQ972" s="95"/>
      <c r="AR972" s="95"/>
      <c r="AS972" s="95"/>
      <c r="AT972" s="95"/>
      <c r="AU972" s="95"/>
      <c r="AV972" s="95"/>
      <c r="AW972" s="95"/>
      <c r="AX972" s="95"/>
      <c r="AY972" s="95"/>
      <c r="AZ972" s="95"/>
      <c r="BA972" s="95"/>
      <c r="BB972" s="95"/>
      <c r="BC972" s="95"/>
      <c r="BD972" s="95"/>
    </row>
    <row r="973">
      <c r="B973" s="95"/>
      <c r="C973" s="95"/>
      <c r="D973" s="95"/>
      <c r="E973" s="95"/>
      <c r="F973" s="95"/>
      <c r="G973" s="95"/>
      <c r="H973" s="95"/>
      <c r="I973" s="96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  <c r="AI973" s="95"/>
      <c r="AJ973" s="95"/>
      <c r="AK973" s="95"/>
      <c r="AL973" s="95"/>
      <c r="AM973" s="95"/>
      <c r="AN973" s="95"/>
      <c r="AO973" s="95"/>
      <c r="AP973" s="95"/>
      <c r="AQ973" s="95"/>
      <c r="AR973" s="95"/>
      <c r="AS973" s="95"/>
      <c r="AT973" s="95"/>
      <c r="AU973" s="95"/>
      <c r="AV973" s="95"/>
      <c r="AW973" s="95"/>
      <c r="AX973" s="95"/>
      <c r="AY973" s="95"/>
      <c r="AZ973" s="95"/>
      <c r="BA973" s="95"/>
      <c r="BB973" s="95"/>
      <c r="BC973" s="95"/>
      <c r="BD973" s="95"/>
    </row>
    <row r="974">
      <c r="B974" s="95"/>
      <c r="C974" s="95"/>
      <c r="D974" s="95"/>
      <c r="E974" s="95"/>
      <c r="F974" s="95"/>
      <c r="G974" s="95"/>
      <c r="H974" s="95"/>
      <c r="I974" s="96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  <c r="AI974" s="95"/>
      <c r="AJ974" s="95"/>
      <c r="AK974" s="95"/>
      <c r="AL974" s="95"/>
      <c r="AM974" s="95"/>
      <c r="AN974" s="95"/>
      <c r="AO974" s="95"/>
      <c r="AP974" s="95"/>
      <c r="AQ974" s="95"/>
      <c r="AR974" s="95"/>
      <c r="AS974" s="95"/>
      <c r="AT974" s="95"/>
      <c r="AU974" s="95"/>
      <c r="AV974" s="95"/>
      <c r="AW974" s="95"/>
      <c r="AX974" s="95"/>
      <c r="AY974" s="95"/>
      <c r="AZ974" s="95"/>
      <c r="BA974" s="95"/>
      <c r="BB974" s="95"/>
      <c r="BC974" s="95"/>
      <c r="BD974" s="95"/>
    </row>
    <row r="975">
      <c r="B975" s="95"/>
      <c r="C975" s="95"/>
      <c r="D975" s="95"/>
      <c r="E975" s="95"/>
      <c r="F975" s="95"/>
      <c r="G975" s="95"/>
      <c r="H975" s="95"/>
      <c r="I975" s="96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  <c r="AI975" s="95"/>
      <c r="AJ975" s="95"/>
      <c r="AK975" s="95"/>
      <c r="AL975" s="95"/>
      <c r="AM975" s="95"/>
      <c r="AN975" s="95"/>
      <c r="AO975" s="95"/>
      <c r="AP975" s="95"/>
      <c r="AQ975" s="95"/>
      <c r="AR975" s="95"/>
      <c r="AS975" s="95"/>
      <c r="AT975" s="95"/>
      <c r="AU975" s="95"/>
      <c r="AV975" s="95"/>
      <c r="AW975" s="95"/>
      <c r="AX975" s="95"/>
      <c r="AY975" s="95"/>
      <c r="AZ975" s="95"/>
      <c r="BA975" s="95"/>
      <c r="BB975" s="95"/>
      <c r="BC975" s="95"/>
      <c r="BD975" s="95"/>
    </row>
    <row r="976">
      <c r="B976" s="95"/>
      <c r="C976" s="95"/>
      <c r="D976" s="95"/>
      <c r="E976" s="95"/>
      <c r="F976" s="95"/>
      <c r="G976" s="95"/>
      <c r="H976" s="95"/>
      <c r="I976" s="96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  <c r="AI976" s="95"/>
      <c r="AJ976" s="95"/>
      <c r="AK976" s="95"/>
      <c r="AL976" s="95"/>
      <c r="AM976" s="95"/>
      <c r="AN976" s="95"/>
      <c r="AO976" s="95"/>
      <c r="AP976" s="95"/>
      <c r="AQ976" s="95"/>
      <c r="AR976" s="95"/>
      <c r="AS976" s="95"/>
      <c r="AT976" s="95"/>
      <c r="AU976" s="95"/>
      <c r="AV976" s="95"/>
      <c r="AW976" s="95"/>
      <c r="AX976" s="95"/>
      <c r="AY976" s="95"/>
      <c r="AZ976" s="95"/>
      <c r="BA976" s="95"/>
      <c r="BB976" s="95"/>
      <c r="BC976" s="95"/>
      <c r="BD976" s="95"/>
    </row>
    <row r="977">
      <c r="B977" s="95"/>
      <c r="C977" s="95"/>
      <c r="D977" s="95"/>
      <c r="E977" s="95"/>
      <c r="F977" s="95"/>
      <c r="G977" s="95"/>
      <c r="H977" s="95"/>
      <c r="I977" s="96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  <c r="AI977" s="95"/>
      <c r="AJ977" s="95"/>
      <c r="AK977" s="95"/>
      <c r="AL977" s="95"/>
      <c r="AM977" s="95"/>
      <c r="AN977" s="95"/>
      <c r="AO977" s="95"/>
      <c r="AP977" s="95"/>
      <c r="AQ977" s="95"/>
      <c r="AR977" s="95"/>
      <c r="AS977" s="95"/>
      <c r="AT977" s="95"/>
      <c r="AU977" s="95"/>
      <c r="AV977" s="95"/>
      <c r="AW977" s="95"/>
      <c r="AX977" s="95"/>
      <c r="AY977" s="95"/>
      <c r="AZ977" s="95"/>
      <c r="BA977" s="95"/>
      <c r="BB977" s="95"/>
      <c r="BC977" s="95"/>
      <c r="BD977" s="95"/>
    </row>
    <row r="978">
      <c r="B978" s="95"/>
      <c r="C978" s="95"/>
      <c r="D978" s="95"/>
      <c r="E978" s="95"/>
      <c r="F978" s="95"/>
      <c r="G978" s="95"/>
      <c r="H978" s="95"/>
      <c r="I978" s="96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  <c r="AI978" s="95"/>
      <c r="AJ978" s="95"/>
      <c r="AK978" s="95"/>
      <c r="AL978" s="95"/>
      <c r="AM978" s="95"/>
      <c r="AN978" s="95"/>
      <c r="AO978" s="95"/>
      <c r="AP978" s="95"/>
      <c r="AQ978" s="95"/>
      <c r="AR978" s="95"/>
      <c r="AS978" s="95"/>
      <c r="AT978" s="95"/>
      <c r="AU978" s="95"/>
      <c r="AV978" s="95"/>
      <c r="AW978" s="95"/>
      <c r="AX978" s="95"/>
      <c r="AY978" s="95"/>
      <c r="AZ978" s="95"/>
      <c r="BA978" s="95"/>
      <c r="BB978" s="95"/>
      <c r="BC978" s="95"/>
      <c r="BD978" s="95"/>
    </row>
    <row r="979">
      <c r="B979" s="95"/>
      <c r="C979" s="95"/>
      <c r="D979" s="95"/>
      <c r="E979" s="95"/>
      <c r="F979" s="95"/>
      <c r="G979" s="95"/>
      <c r="H979" s="95"/>
      <c r="I979" s="96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  <c r="AI979" s="95"/>
      <c r="AJ979" s="95"/>
      <c r="AK979" s="95"/>
      <c r="AL979" s="95"/>
      <c r="AM979" s="95"/>
      <c r="AN979" s="95"/>
      <c r="AO979" s="95"/>
      <c r="AP979" s="95"/>
      <c r="AQ979" s="95"/>
      <c r="AR979" s="95"/>
      <c r="AS979" s="95"/>
      <c r="AT979" s="95"/>
      <c r="AU979" s="95"/>
      <c r="AV979" s="95"/>
      <c r="AW979" s="95"/>
      <c r="AX979" s="95"/>
      <c r="AY979" s="95"/>
      <c r="AZ979" s="95"/>
      <c r="BA979" s="95"/>
      <c r="BB979" s="95"/>
      <c r="BC979" s="95"/>
      <c r="BD979" s="95"/>
    </row>
    <row r="980">
      <c r="B980" s="95"/>
      <c r="C980" s="95"/>
      <c r="D980" s="95"/>
      <c r="E980" s="95"/>
      <c r="F980" s="95"/>
      <c r="G980" s="95"/>
      <c r="H980" s="95"/>
      <c r="I980" s="96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  <c r="AI980" s="95"/>
      <c r="AJ980" s="95"/>
      <c r="AK980" s="95"/>
      <c r="AL980" s="95"/>
      <c r="AM980" s="95"/>
      <c r="AN980" s="95"/>
      <c r="AO980" s="95"/>
      <c r="AP980" s="95"/>
      <c r="AQ980" s="95"/>
      <c r="AR980" s="95"/>
      <c r="AS980" s="95"/>
      <c r="AT980" s="95"/>
      <c r="AU980" s="95"/>
      <c r="AV980" s="95"/>
      <c r="AW980" s="95"/>
      <c r="AX980" s="95"/>
      <c r="AY980" s="95"/>
      <c r="AZ980" s="95"/>
      <c r="BA980" s="95"/>
      <c r="BB980" s="95"/>
      <c r="BC980" s="95"/>
      <c r="BD980" s="95"/>
    </row>
    <row r="981">
      <c r="B981" s="95"/>
      <c r="C981" s="95"/>
      <c r="D981" s="95"/>
      <c r="E981" s="95"/>
      <c r="F981" s="95"/>
      <c r="G981" s="95"/>
      <c r="H981" s="95"/>
      <c r="I981" s="96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  <c r="AI981" s="95"/>
      <c r="AJ981" s="95"/>
      <c r="AK981" s="95"/>
      <c r="AL981" s="95"/>
      <c r="AM981" s="95"/>
      <c r="AN981" s="95"/>
      <c r="AO981" s="95"/>
      <c r="AP981" s="95"/>
      <c r="AQ981" s="95"/>
      <c r="AR981" s="95"/>
      <c r="AS981" s="95"/>
      <c r="AT981" s="95"/>
      <c r="AU981" s="95"/>
      <c r="AV981" s="95"/>
      <c r="AW981" s="95"/>
      <c r="AX981" s="95"/>
      <c r="AY981" s="95"/>
      <c r="AZ981" s="95"/>
      <c r="BA981" s="95"/>
      <c r="BB981" s="95"/>
      <c r="BC981" s="95"/>
      <c r="BD981" s="95"/>
    </row>
    <row r="982">
      <c r="B982" s="95"/>
      <c r="C982" s="95"/>
      <c r="D982" s="95"/>
      <c r="E982" s="95"/>
      <c r="F982" s="95"/>
      <c r="G982" s="95"/>
      <c r="H982" s="95"/>
      <c r="I982" s="96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  <c r="AI982" s="95"/>
      <c r="AJ982" s="95"/>
      <c r="AK982" s="95"/>
      <c r="AL982" s="95"/>
      <c r="AM982" s="95"/>
      <c r="AN982" s="95"/>
      <c r="AO982" s="95"/>
      <c r="AP982" s="95"/>
      <c r="AQ982" s="95"/>
      <c r="AR982" s="95"/>
      <c r="AS982" s="95"/>
      <c r="AT982" s="95"/>
      <c r="AU982" s="95"/>
      <c r="AV982" s="95"/>
      <c r="AW982" s="95"/>
      <c r="AX982" s="95"/>
      <c r="AY982" s="95"/>
      <c r="AZ982" s="95"/>
      <c r="BA982" s="95"/>
      <c r="BB982" s="95"/>
      <c r="BC982" s="95"/>
      <c r="BD982" s="95"/>
    </row>
    <row r="983">
      <c r="B983" s="95"/>
      <c r="C983" s="95"/>
      <c r="D983" s="95"/>
      <c r="E983" s="95"/>
      <c r="F983" s="95"/>
      <c r="G983" s="95"/>
      <c r="H983" s="95"/>
      <c r="I983" s="96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  <c r="AI983" s="95"/>
      <c r="AJ983" s="95"/>
      <c r="AK983" s="95"/>
      <c r="AL983" s="95"/>
      <c r="AM983" s="95"/>
      <c r="AN983" s="95"/>
      <c r="AO983" s="95"/>
      <c r="AP983" s="95"/>
      <c r="AQ983" s="95"/>
      <c r="AR983" s="95"/>
      <c r="AS983" s="95"/>
      <c r="AT983" s="95"/>
      <c r="AU983" s="95"/>
      <c r="AV983" s="95"/>
      <c r="AW983" s="95"/>
      <c r="AX983" s="95"/>
      <c r="AY983" s="95"/>
      <c r="AZ983" s="95"/>
      <c r="BA983" s="95"/>
      <c r="BB983" s="95"/>
      <c r="BC983" s="95"/>
      <c r="BD983" s="95"/>
    </row>
    <row r="984">
      <c r="B984" s="95"/>
      <c r="C984" s="95"/>
      <c r="D984" s="95"/>
      <c r="E984" s="95"/>
      <c r="F984" s="95"/>
      <c r="G984" s="95"/>
      <c r="H984" s="95"/>
      <c r="I984" s="96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  <c r="AI984" s="95"/>
      <c r="AJ984" s="95"/>
      <c r="AK984" s="95"/>
      <c r="AL984" s="95"/>
      <c r="AM984" s="95"/>
      <c r="AN984" s="95"/>
      <c r="AO984" s="95"/>
      <c r="AP984" s="95"/>
      <c r="AQ984" s="95"/>
      <c r="AR984" s="95"/>
      <c r="AS984" s="95"/>
      <c r="AT984" s="95"/>
      <c r="AU984" s="95"/>
      <c r="AV984" s="95"/>
      <c r="AW984" s="95"/>
      <c r="AX984" s="95"/>
      <c r="AY984" s="95"/>
      <c r="AZ984" s="95"/>
      <c r="BA984" s="95"/>
      <c r="BB984" s="95"/>
      <c r="BC984" s="95"/>
      <c r="BD984" s="95"/>
    </row>
    <row r="985">
      <c r="B985" s="95"/>
      <c r="C985" s="95"/>
      <c r="D985" s="95"/>
      <c r="E985" s="95"/>
      <c r="F985" s="95"/>
      <c r="G985" s="95"/>
      <c r="H985" s="95"/>
      <c r="I985" s="96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  <c r="AI985" s="95"/>
      <c r="AJ985" s="95"/>
      <c r="AK985" s="95"/>
      <c r="AL985" s="95"/>
      <c r="AM985" s="95"/>
      <c r="AN985" s="95"/>
      <c r="AO985" s="95"/>
      <c r="AP985" s="95"/>
      <c r="AQ985" s="95"/>
      <c r="AR985" s="95"/>
      <c r="AS985" s="95"/>
      <c r="AT985" s="95"/>
      <c r="AU985" s="95"/>
      <c r="AV985" s="95"/>
      <c r="AW985" s="95"/>
      <c r="AX985" s="95"/>
      <c r="AY985" s="95"/>
      <c r="AZ985" s="95"/>
      <c r="BA985" s="95"/>
      <c r="BB985" s="95"/>
      <c r="BC985" s="95"/>
      <c r="BD985" s="95"/>
    </row>
    <row r="986">
      <c r="B986" s="95"/>
      <c r="C986" s="95"/>
      <c r="D986" s="95"/>
      <c r="E986" s="95"/>
      <c r="F986" s="95"/>
      <c r="G986" s="95"/>
      <c r="H986" s="95"/>
      <c r="I986" s="96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  <c r="AI986" s="95"/>
      <c r="AJ986" s="95"/>
      <c r="AK986" s="95"/>
      <c r="AL986" s="95"/>
      <c r="AM986" s="95"/>
      <c r="AN986" s="95"/>
      <c r="AO986" s="95"/>
      <c r="AP986" s="95"/>
      <c r="AQ986" s="95"/>
      <c r="AR986" s="95"/>
      <c r="AS986" s="95"/>
      <c r="AT986" s="95"/>
      <c r="AU986" s="95"/>
      <c r="AV986" s="95"/>
      <c r="AW986" s="95"/>
      <c r="AX986" s="95"/>
      <c r="AY986" s="95"/>
      <c r="AZ986" s="95"/>
      <c r="BA986" s="95"/>
      <c r="BB986" s="95"/>
      <c r="BC986" s="95"/>
      <c r="BD986" s="95"/>
    </row>
    <row r="987">
      <c r="B987" s="95"/>
      <c r="C987" s="95"/>
      <c r="D987" s="95"/>
      <c r="E987" s="95"/>
      <c r="F987" s="95"/>
      <c r="G987" s="95"/>
      <c r="H987" s="95"/>
      <c r="I987" s="96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  <c r="AI987" s="95"/>
      <c r="AJ987" s="95"/>
      <c r="AK987" s="95"/>
      <c r="AL987" s="95"/>
      <c r="AM987" s="95"/>
      <c r="AN987" s="95"/>
      <c r="AO987" s="95"/>
      <c r="AP987" s="95"/>
      <c r="AQ987" s="95"/>
      <c r="AR987" s="95"/>
      <c r="AS987" s="95"/>
      <c r="AT987" s="95"/>
      <c r="AU987" s="95"/>
      <c r="AV987" s="95"/>
      <c r="AW987" s="95"/>
      <c r="AX987" s="95"/>
      <c r="AY987" s="95"/>
      <c r="AZ987" s="95"/>
      <c r="BA987" s="95"/>
      <c r="BB987" s="95"/>
      <c r="BC987" s="95"/>
      <c r="BD987" s="95"/>
    </row>
    <row r="988">
      <c r="B988" s="95"/>
      <c r="C988" s="95"/>
      <c r="D988" s="95"/>
      <c r="E988" s="95"/>
      <c r="F988" s="95"/>
      <c r="G988" s="95"/>
      <c r="H988" s="95"/>
      <c r="I988" s="96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  <c r="AI988" s="95"/>
      <c r="AJ988" s="95"/>
      <c r="AK988" s="95"/>
      <c r="AL988" s="95"/>
      <c r="AM988" s="95"/>
      <c r="AN988" s="95"/>
      <c r="AO988" s="95"/>
      <c r="AP988" s="95"/>
      <c r="AQ988" s="95"/>
      <c r="AR988" s="95"/>
      <c r="AS988" s="95"/>
      <c r="AT988" s="95"/>
      <c r="AU988" s="95"/>
      <c r="AV988" s="95"/>
      <c r="AW988" s="95"/>
      <c r="AX988" s="95"/>
      <c r="AY988" s="95"/>
      <c r="AZ988" s="95"/>
      <c r="BA988" s="95"/>
      <c r="BB988" s="95"/>
      <c r="BC988" s="95"/>
      <c r="BD988" s="95"/>
    </row>
    <row r="989">
      <c r="B989" s="95"/>
      <c r="C989" s="95"/>
      <c r="D989" s="95"/>
      <c r="E989" s="95"/>
      <c r="F989" s="95"/>
      <c r="G989" s="95"/>
      <c r="H989" s="95"/>
      <c r="I989" s="96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  <c r="AI989" s="95"/>
      <c r="AJ989" s="95"/>
      <c r="AK989" s="95"/>
      <c r="AL989" s="95"/>
      <c r="AM989" s="95"/>
      <c r="AN989" s="95"/>
      <c r="AO989" s="95"/>
      <c r="AP989" s="95"/>
      <c r="AQ989" s="95"/>
      <c r="AR989" s="95"/>
      <c r="AS989" s="95"/>
      <c r="AT989" s="95"/>
      <c r="AU989" s="95"/>
      <c r="AV989" s="95"/>
      <c r="AW989" s="95"/>
      <c r="AX989" s="95"/>
      <c r="AY989" s="95"/>
      <c r="AZ989" s="95"/>
      <c r="BA989" s="95"/>
      <c r="BB989" s="95"/>
      <c r="BC989" s="95"/>
      <c r="BD989" s="95"/>
    </row>
    <row r="990">
      <c r="B990" s="95"/>
      <c r="C990" s="95"/>
      <c r="D990" s="95"/>
      <c r="E990" s="95"/>
      <c r="F990" s="95"/>
      <c r="G990" s="95"/>
      <c r="H990" s="95"/>
      <c r="I990" s="96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  <c r="AI990" s="95"/>
      <c r="AJ990" s="95"/>
      <c r="AK990" s="95"/>
      <c r="AL990" s="95"/>
      <c r="AM990" s="95"/>
      <c r="AN990" s="95"/>
      <c r="AO990" s="95"/>
      <c r="AP990" s="95"/>
      <c r="AQ990" s="95"/>
      <c r="AR990" s="95"/>
      <c r="AS990" s="95"/>
      <c r="AT990" s="95"/>
      <c r="AU990" s="95"/>
      <c r="AV990" s="95"/>
      <c r="AW990" s="95"/>
      <c r="AX990" s="95"/>
      <c r="AY990" s="95"/>
      <c r="AZ990" s="95"/>
      <c r="BA990" s="95"/>
      <c r="BB990" s="95"/>
      <c r="BC990" s="95"/>
      <c r="BD990" s="95"/>
    </row>
    <row r="991">
      <c r="B991" s="95"/>
      <c r="C991" s="95"/>
      <c r="D991" s="95"/>
      <c r="E991" s="95"/>
      <c r="F991" s="95"/>
      <c r="G991" s="95"/>
      <c r="H991" s="95"/>
      <c r="I991" s="96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  <c r="AI991" s="95"/>
      <c r="AJ991" s="95"/>
      <c r="AK991" s="95"/>
      <c r="AL991" s="95"/>
      <c r="AM991" s="95"/>
      <c r="AN991" s="95"/>
      <c r="AO991" s="95"/>
      <c r="AP991" s="95"/>
      <c r="AQ991" s="95"/>
      <c r="AR991" s="95"/>
      <c r="AS991" s="95"/>
      <c r="AT991" s="95"/>
      <c r="AU991" s="95"/>
      <c r="AV991" s="95"/>
      <c r="AW991" s="95"/>
      <c r="AX991" s="95"/>
      <c r="AY991" s="95"/>
      <c r="AZ991" s="95"/>
      <c r="BA991" s="95"/>
      <c r="BB991" s="95"/>
      <c r="BC991" s="95"/>
      <c r="BD991" s="95"/>
    </row>
    <row r="992">
      <c r="B992" s="95"/>
      <c r="C992" s="95"/>
      <c r="D992" s="95"/>
      <c r="E992" s="95"/>
      <c r="F992" s="95"/>
      <c r="G992" s="95"/>
      <c r="H992" s="95"/>
      <c r="I992" s="96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  <c r="AI992" s="95"/>
      <c r="AJ992" s="95"/>
      <c r="AK992" s="95"/>
      <c r="AL992" s="95"/>
      <c r="AM992" s="95"/>
      <c r="AN992" s="95"/>
      <c r="AO992" s="95"/>
      <c r="AP992" s="95"/>
      <c r="AQ992" s="95"/>
      <c r="AR992" s="95"/>
      <c r="AS992" s="95"/>
      <c r="AT992" s="95"/>
      <c r="AU992" s="95"/>
      <c r="AV992" s="95"/>
      <c r="AW992" s="95"/>
      <c r="AX992" s="95"/>
      <c r="AY992" s="95"/>
      <c r="AZ992" s="95"/>
      <c r="BA992" s="95"/>
      <c r="BB992" s="95"/>
      <c r="BC992" s="95"/>
      <c r="BD992" s="95"/>
    </row>
    <row r="993">
      <c r="B993" s="95"/>
      <c r="C993" s="95"/>
      <c r="D993" s="95"/>
      <c r="E993" s="95"/>
      <c r="F993" s="95"/>
      <c r="G993" s="95"/>
      <c r="H993" s="95"/>
      <c r="I993" s="96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  <c r="AI993" s="95"/>
      <c r="AJ993" s="95"/>
      <c r="AK993" s="95"/>
      <c r="AL993" s="95"/>
      <c r="AM993" s="95"/>
      <c r="AN993" s="95"/>
      <c r="AO993" s="95"/>
      <c r="AP993" s="95"/>
      <c r="AQ993" s="95"/>
      <c r="AR993" s="95"/>
      <c r="AS993" s="95"/>
      <c r="AT993" s="95"/>
      <c r="AU993" s="95"/>
      <c r="AV993" s="95"/>
      <c r="AW993" s="95"/>
      <c r="AX993" s="95"/>
      <c r="AY993" s="95"/>
      <c r="AZ993" s="95"/>
      <c r="BA993" s="95"/>
      <c r="BB993" s="95"/>
      <c r="BC993" s="95"/>
      <c r="BD993" s="95"/>
    </row>
    <row r="994">
      <c r="B994" s="95"/>
      <c r="C994" s="95"/>
      <c r="D994" s="95"/>
      <c r="E994" s="95"/>
      <c r="F994" s="95"/>
      <c r="G994" s="95"/>
      <c r="H994" s="95"/>
      <c r="I994" s="96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  <c r="AI994" s="95"/>
      <c r="AJ994" s="95"/>
      <c r="AK994" s="95"/>
      <c r="AL994" s="95"/>
      <c r="AM994" s="95"/>
      <c r="AN994" s="95"/>
      <c r="AO994" s="95"/>
      <c r="AP994" s="95"/>
      <c r="AQ994" s="95"/>
      <c r="AR994" s="95"/>
      <c r="AS994" s="95"/>
      <c r="AT994" s="95"/>
      <c r="AU994" s="95"/>
      <c r="AV994" s="95"/>
      <c r="AW994" s="95"/>
      <c r="AX994" s="95"/>
      <c r="AY994" s="95"/>
      <c r="AZ994" s="95"/>
      <c r="BA994" s="95"/>
      <c r="BB994" s="95"/>
      <c r="BC994" s="95"/>
      <c r="BD994" s="95"/>
    </row>
    <row r="995">
      <c r="B995" s="95"/>
      <c r="C995" s="95"/>
      <c r="D995" s="95"/>
      <c r="E995" s="95"/>
      <c r="F995" s="95"/>
      <c r="G995" s="95"/>
      <c r="H995" s="95"/>
      <c r="I995" s="96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  <c r="AI995" s="95"/>
      <c r="AJ995" s="95"/>
      <c r="AK995" s="95"/>
      <c r="AL995" s="95"/>
      <c r="AM995" s="95"/>
      <c r="AN995" s="95"/>
      <c r="AO995" s="95"/>
      <c r="AP995" s="95"/>
      <c r="AQ995" s="95"/>
      <c r="AR995" s="95"/>
      <c r="AS995" s="95"/>
      <c r="AT995" s="95"/>
      <c r="AU995" s="95"/>
      <c r="AV995" s="95"/>
      <c r="AW995" s="95"/>
      <c r="AX995" s="95"/>
      <c r="AY995" s="95"/>
      <c r="AZ995" s="95"/>
      <c r="BA995" s="95"/>
      <c r="BB995" s="95"/>
      <c r="BC995" s="95"/>
      <c r="BD995" s="95"/>
    </row>
    <row r="996">
      <c r="B996" s="95"/>
      <c r="C996" s="95"/>
      <c r="D996" s="95"/>
      <c r="E996" s="95"/>
      <c r="F996" s="95"/>
      <c r="G996" s="95"/>
      <c r="H996" s="95"/>
      <c r="I996" s="96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  <c r="AI996" s="95"/>
      <c r="AJ996" s="95"/>
      <c r="AK996" s="95"/>
      <c r="AL996" s="95"/>
      <c r="AM996" s="95"/>
      <c r="AN996" s="95"/>
      <c r="AO996" s="95"/>
      <c r="AP996" s="95"/>
      <c r="AQ996" s="95"/>
      <c r="AR996" s="95"/>
      <c r="AS996" s="95"/>
      <c r="AT996" s="95"/>
      <c r="AU996" s="95"/>
      <c r="AV996" s="95"/>
      <c r="AW996" s="95"/>
      <c r="AX996" s="95"/>
      <c r="AY996" s="95"/>
      <c r="AZ996" s="95"/>
      <c r="BA996" s="95"/>
      <c r="BB996" s="95"/>
      <c r="BC996" s="95"/>
      <c r="BD996" s="95"/>
    </row>
    <row r="997">
      <c r="B997" s="95"/>
      <c r="C997" s="95"/>
      <c r="D997" s="95"/>
      <c r="E997" s="95"/>
      <c r="F997" s="95"/>
      <c r="G997" s="95"/>
      <c r="H997" s="95"/>
      <c r="I997" s="96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  <c r="AI997" s="95"/>
      <c r="AJ997" s="95"/>
      <c r="AK997" s="95"/>
      <c r="AL997" s="95"/>
      <c r="AM997" s="95"/>
      <c r="AN997" s="95"/>
      <c r="AO997" s="95"/>
      <c r="AP997" s="95"/>
      <c r="AQ997" s="95"/>
      <c r="AR997" s="95"/>
      <c r="AS997" s="95"/>
      <c r="AT997" s="95"/>
      <c r="AU997" s="95"/>
      <c r="AV997" s="95"/>
      <c r="AW997" s="95"/>
      <c r="AX997" s="95"/>
      <c r="AY997" s="95"/>
      <c r="AZ997" s="95"/>
      <c r="BA997" s="95"/>
      <c r="BB997" s="95"/>
      <c r="BC997" s="95"/>
      <c r="BD997" s="95"/>
    </row>
    <row r="998">
      <c r="B998" s="95"/>
      <c r="C998" s="95"/>
      <c r="D998" s="95"/>
      <c r="E998" s="95"/>
      <c r="F998" s="95"/>
      <c r="G998" s="95"/>
      <c r="H998" s="95"/>
      <c r="I998" s="96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  <c r="AI998" s="95"/>
      <c r="AJ998" s="95"/>
      <c r="AK998" s="95"/>
      <c r="AL998" s="95"/>
      <c r="AM998" s="95"/>
      <c r="AN998" s="95"/>
      <c r="AO998" s="95"/>
      <c r="AP998" s="95"/>
      <c r="AQ998" s="95"/>
      <c r="AR998" s="95"/>
      <c r="AS998" s="95"/>
      <c r="AT998" s="95"/>
      <c r="AU998" s="95"/>
      <c r="AV998" s="95"/>
      <c r="AW998" s="95"/>
      <c r="AX998" s="95"/>
      <c r="AY998" s="95"/>
      <c r="AZ998" s="95"/>
      <c r="BA998" s="95"/>
      <c r="BB998" s="95"/>
      <c r="BC998" s="95"/>
      <c r="BD998" s="95"/>
    </row>
    <row r="999">
      <c r="B999" s="95"/>
      <c r="C999" s="95"/>
      <c r="D999" s="95"/>
      <c r="E999" s="95"/>
      <c r="F999" s="95"/>
      <c r="G999" s="95"/>
      <c r="H999" s="95"/>
      <c r="I999" s="96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  <c r="AI999" s="95"/>
      <c r="AJ999" s="95"/>
      <c r="AK999" s="95"/>
      <c r="AL999" s="95"/>
      <c r="AM999" s="95"/>
      <c r="AN999" s="95"/>
      <c r="AO999" s="95"/>
      <c r="AP999" s="95"/>
      <c r="AQ999" s="95"/>
      <c r="AR999" s="95"/>
      <c r="AS999" s="95"/>
      <c r="AT999" s="95"/>
      <c r="AU999" s="95"/>
      <c r="AV999" s="95"/>
      <c r="AW999" s="95"/>
      <c r="AX999" s="95"/>
      <c r="AY999" s="95"/>
      <c r="AZ999" s="95"/>
      <c r="BA999" s="95"/>
      <c r="BB999" s="95"/>
      <c r="BC999" s="95"/>
      <c r="BD999" s="95"/>
    </row>
    <row r="1000">
      <c r="B1000" s="95"/>
      <c r="C1000" s="95"/>
      <c r="D1000" s="95"/>
      <c r="E1000" s="95"/>
      <c r="F1000" s="95"/>
      <c r="G1000" s="95"/>
      <c r="H1000" s="95"/>
      <c r="I1000" s="96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  <c r="AI1000" s="95"/>
      <c r="AJ1000" s="95"/>
      <c r="AK1000" s="95"/>
      <c r="AL1000" s="95"/>
      <c r="AM1000" s="95"/>
      <c r="AN1000" s="95"/>
      <c r="AO1000" s="95"/>
      <c r="AP1000" s="95"/>
      <c r="AQ1000" s="95"/>
      <c r="AR1000" s="95"/>
      <c r="AS1000" s="95"/>
      <c r="AT1000" s="95"/>
      <c r="AU1000" s="95"/>
      <c r="AV1000" s="95"/>
      <c r="AW1000" s="95"/>
      <c r="AX1000" s="95"/>
      <c r="AY1000" s="95"/>
      <c r="AZ1000" s="95"/>
      <c r="BA1000" s="95"/>
      <c r="BB1000" s="95"/>
      <c r="BC1000" s="95"/>
      <c r="BD1000" s="95"/>
    </row>
    <row r="1001">
      <c r="B1001" s="95"/>
      <c r="C1001" s="95"/>
      <c r="D1001" s="95"/>
      <c r="E1001" s="95"/>
      <c r="F1001" s="95"/>
      <c r="G1001" s="95"/>
      <c r="H1001" s="95"/>
      <c r="I1001" s="96"/>
      <c r="J1001" s="95"/>
      <c r="K1001" s="95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  <c r="AA1001" s="95"/>
      <c r="AB1001" s="95"/>
      <c r="AC1001" s="95"/>
      <c r="AD1001" s="95"/>
      <c r="AE1001" s="95"/>
      <c r="AF1001" s="95"/>
      <c r="AG1001" s="95"/>
      <c r="AH1001" s="95"/>
      <c r="AI1001" s="95"/>
      <c r="AJ1001" s="95"/>
      <c r="AK1001" s="95"/>
      <c r="AL1001" s="95"/>
      <c r="AM1001" s="95"/>
      <c r="AN1001" s="95"/>
      <c r="AO1001" s="95"/>
      <c r="AP1001" s="95"/>
      <c r="AQ1001" s="95"/>
      <c r="AR1001" s="95"/>
      <c r="AS1001" s="95"/>
      <c r="AT1001" s="95"/>
      <c r="AU1001" s="95"/>
      <c r="AV1001" s="95"/>
      <c r="AW1001" s="95"/>
      <c r="AX1001" s="95"/>
      <c r="AY1001" s="95"/>
      <c r="AZ1001" s="95"/>
      <c r="BA1001" s="95"/>
      <c r="BB1001" s="95"/>
      <c r="BC1001" s="95"/>
      <c r="BD1001" s="95"/>
    </row>
    <row r="1002">
      <c r="B1002" s="95"/>
      <c r="C1002" s="95"/>
      <c r="D1002" s="95"/>
      <c r="E1002" s="95"/>
      <c r="F1002" s="95"/>
      <c r="G1002" s="95"/>
      <c r="H1002" s="95"/>
      <c r="I1002" s="96"/>
      <c r="J1002" s="95"/>
      <c r="K1002" s="95"/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  <c r="AA1002" s="95"/>
      <c r="AB1002" s="95"/>
      <c r="AC1002" s="95"/>
      <c r="AD1002" s="95"/>
      <c r="AE1002" s="95"/>
      <c r="AF1002" s="95"/>
      <c r="AG1002" s="95"/>
      <c r="AH1002" s="95"/>
      <c r="AI1002" s="95"/>
      <c r="AJ1002" s="95"/>
      <c r="AK1002" s="95"/>
      <c r="AL1002" s="95"/>
      <c r="AM1002" s="95"/>
      <c r="AN1002" s="95"/>
      <c r="AO1002" s="95"/>
      <c r="AP1002" s="95"/>
      <c r="AQ1002" s="95"/>
      <c r="AR1002" s="95"/>
      <c r="AS1002" s="95"/>
      <c r="AT1002" s="95"/>
      <c r="AU1002" s="95"/>
      <c r="AV1002" s="95"/>
      <c r="AW1002" s="95"/>
      <c r="AX1002" s="95"/>
      <c r="AY1002" s="95"/>
      <c r="AZ1002" s="95"/>
      <c r="BA1002" s="95"/>
      <c r="BB1002" s="95"/>
      <c r="BC1002" s="95"/>
      <c r="BD1002" s="95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0"/>
    <col customWidth="1" min="2" max="2" width="56.86"/>
    <col customWidth="1" min="3" max="25" width="10.0"/>
  </cols>
  <sheetData>
    <row r="1" ht="15.75" customHeight="1">
      <c r="A1" s="133" t="s">
        <v>142</v>
      </c>
      <c r="B1" s="134"/>
    </row>
    <row r="2" ht="15.75" customHeight="1">
      <c r="A2" s="135"/>
      <c r="B2" s="136"/>
    </row>
    <row r="3" ht="16.5" customHeight="1">
      <c r="A3" s="137" t="s">
        <v>143</v>
      </c>
      <c r="B3" s="137" t="s">
        <v>144</v>
      </c>
    </row>
    <row r="4" ht="16.5" customHeight="1">
      <c r="A4" s="138" t="s">
        <v>145</v>
      </c>
      <c r="B4" s="138" t="s">
        <v>146</v>
      </c>
    </row>
    <row r="5" ht="16.5" customHeight="1">
      <c r="A5" s="139" t="s">
        <v>147</v>
      </c>
      <c r="B5" s="139" t="s">
        <v>148</v>
      </c>
    </row>
    <row r="6" ht="37.5" customHeight="1">
      <c r="A6" s="139" t="s">
        <v>149</v>
      </c>
      <c r="B6" s="139" t="s">
        <v>150</v>
      </c>
    </row>
    <row r="7" ht="37.5" customHeight="1">
      <c r="A7" s="139" t="s">
        <v>151</v>
      </c>
      <c r="B7" s="139" t="s">
        <v>152</v>
      </c>
    </row>
    <row r="8" ht="16.5" customHeight="1">
      <c r="A8" s="139" t="s">
        <v>153</v>
      </c>
      <c r="B8" s="139" t="s">
        <v>154</v>
      </c>
    </row>
    <row r="9" ht="16.5" customHeight="1">
      <c r="A9" s="140" t="s">
        <v>155</v>
      </c>
      <c r="B9" s="141" t="s">
        <v>156</v>
      </c>
    </row>
    <row r="10" ht="16.5" customHeight="1">
      <c r="A10" s="137" t="s">
        <v>157</v>
      </c>
      <c r="B10" s="137" t="s">
        <v>158</v>
      </c>
    </row>
    <row r="11" ht="37.5" customHeight="1">
      <c r="A11" s="142" t="s">
        <v>159</v>
      </c>
      <c r="B11" s="142" t="s">
        <v>160</v>
      </c>
    </row>
    <row r="12" ht="16.5" customHeight="1">
      <c r="A12" s="143" t="s">
        <v>161</v>
      </c>
      <c r="B12" s="143" t="s">
        <v>162</v>
      </c>
    </row>
    <row r="13" ht="16.5" customHeight="1">
      <c r="A13" s="144" t="s">
        <v>163</v>
      </c>
      <c r="B13" s="144" t="s">
        <v>164</v>
      </c>
    </row>
    <row r="14" ht="16.5" customHeight="1">
      <c r="A14" s="145" t="s">
        <v>165</v>
      </c>
      <c r="B14" s="145" t="s">
        <v>166</v>
      </c>
    </row>
    <row r="15" ht="16.5" customHeight="1">
      <c r="A15" s="146" t="s">
        <v>167</v>
      </c>
      <c r="B15" s="147" t="s">
        <v>166</v>
      </c>
    </row>
    <row r="16" ht="27.75" customHeight="1">
      <c r="A16" s="146" t="s">
        <v>168</v>
      </c>
      <c r="B16" s="147" t="s">
        <v>169</v>
      </c>
    </row>
    <row r="17" ht="49.5" customHeight="1">
      <c r="A17" s="148" t="s">
        <v>170</v>
      </c>
      <c r="B17" s="148" t="s">
        <v>171</v>
      </c>
    </row>
    <row r="18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2007-05-14T19:46:46Z</dcterms:created>
  <dc:creator>Dalmazzos</dc:creator>
</cp:coreProperties>
</file>