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0080" windowHeight="9150"/>
  </bookViews>
  <sheets>
    <sheet name="P5tierradelfuego" sheetId="1" r:id="rId1"/>
    <sheet name="Pirámides" sheetId="2" r:id="rId2"/>
    <sheet name="Hoja1" sheetId="3" r:id="rId3"/>
  </sheets>
  <externalReferences>
    <externalReference r:id="rId4"/>
  </externalReferences>
  <definedNames>
    <definedName name="_xlnm.Print_Titles" localSheetId="0">P5tierradelfuego!$1:$4</definedName>
  </definedNames>
  <calcPr calcId="144525"/>
</workbook>
</file>

<file path=xl/calcChain.xml><?xml version="1.0" encoding="utf-8"?>
<calcChain xmlns="http://schemas.openxmlformats.org/spreadsheetml/2006/main">
  <c r="E72" i="2" l="1"/>
  <c r="D72" i="2"/>
  <c r="C72" i="2"/>
  <c r="B72" i="2"/>
  <c r="E26" i="2"/>
  <c r="D26" i="2"/>
  <c r="C26" i="2"/>
  <c r="B26" i="2"/>
  <c r="F26" i="2" s="1"/>
  <c r="H71" i="2" s="1"/>
  <c r="F72" i="2" l="1"/>
  <c r="G55" i="2"/>
  <c r="I55" i="2"/>
  <c r="G56" i="2"/>
  <c r="I56" i="2"/>
  <c r="G57" i="2"/>
  <c r="I57" i="2"/>
  <c r="G58" i="2"/>
  <c r="I58" i="2"/>
  <c r="G59" i="2"/>
  <c r="I59" i="2"/>
  <c r="G60" i="2"/>
  <c r="I60" i="2"/>
  <c r="G61" i="2"/>
  <c r="I61" i="2"/>
  <c r="G62" i="2"/>
  <c r="I62" i="2"/>
  <c r="G63" i="2"/>
  <c r="I63" i="2"/>
  <c r="G64" i="2"/>
  <c r="I64" i="2"/>
  <c r="G65" i="2"/>
  <c r="I65" i="2"/>
  <c r="G66" i="2"/>
  <c r="I66" i="2"/>
  <c r="G67" i="2"/>
  <c r="I67" i="2"/>
  <c r="G68" i="2"/>
  <c r="I68" i="2"/>
  <c r="G69" i="2"/>
  <c r="I69" i="2"/>
  <c r="G70" i="2"/>
  <c r="I70" i="2"/>
  <c r="G71" i="2"/>
  <c r="I71" i="2"/>
  <c r="F55" i="2"/>
  <c r="H55" i="2"/>
  <c r="F56" i="2"/>
  <c r="H56" i="2"/>
  <c r="F57" i="2"/>
  <c r="H57" i="2"/>
  <c r="F58" i="2"/>
  <c r="H58" i="2"/>
  <c r="F59" i="2"/>
  <c r="H59" i="2"/>
  <c r="F60" i="2"/>
  <c r="H60" i="2"/>
  <c r="F61" i="2"/>
  <c r="H61" i="2"/>
  <c r="F62" i="2"/>
  <c r="H62" i="2"/>
  <c r="F63" i="2"/>
  <c r="H63" i="2"/>
  <c r="F64" i="2"/>
  <c r="H64" i="2"/>
  <c r="F65" i="2"/>
  <c r="H65" i="2"/>
  <c r="F66" i="2"/>
  <c r="H66" i="2"/>
  <c r="F67" i="2"/>
  <c r="H67" i="2"/>
  <c r="F68" i="2"/>
  <c r="H68" i="2"/>
  <c r="F69" i="2"/>
  <c r="H69" i="2"/>
  <c r="F70" i="2"/>
  <c r="H70" i="2"/>
  <c r="F71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</calcChain>
</file>

<file path=xl/sharedStrings.xml><?xml version="1.0" encoding="utf-8"?>
<sst xmlns="http://schemas.openxmlformats.org/spreadsheetml/2006/main" count="126" uniqueCount="59">
  <si>
    <t xml:space="preserve"> 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</si>
  <si>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</si>
  <si>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</si>
  <si>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</si>
  <si>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</si>
  <si>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</si>
  <si>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</si>
  <si>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</si>
  <si>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</si>
  <si>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</si>
  <si>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</si>
  <si>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</si>
  <si>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</si>
  <si>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</si>
  <si>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</si>
  <si>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</si>
  <si>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</si>
  <si>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</si>
  <si>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</si>
  <si>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Varones</t>
  </si>
  <si>
    <t>Mujeres</t>
  </si>
  <si>
    <t>Sexo y grupo de edad</t>
  </si>
  <si>
    <t>Argentina</t>
  </si>
  <si>
    <t>Otros</t>
  </si>
  <si>
    <t>País de nacimiento</t>
  </si>
  <si>
    <t>Población total</t>
  </si>
  <si>
    <t>Cuadro P5-P. Provincia de Tierra del Fuego, Antártida e Islas del Atlántico Sur. Población total por país de nacimiento, según sexo y grupo de edad. Año 2010</t>
  </si>
  <si>
    <r>
      <t>Fuente:</t>
    </r>
    <r>
      <rPr>
        <sz val="8"/>
        <color indexed="8"/>
        <rFont val="Arial"/>
        <family val="2"/>
      </rPr>
      <t xml:space="preserve"> INDEC. Censo Nacional de Población, Hogares y Viviendas 2010.</t>
    </r>
  </si>
  <si>
    <t>La población total incluye a las personas viviendo en situación de calle.</t>
  </si>
  <si>
    <r>
      <t>Nota</t>
    </r>
    <r>
      <rPr>
        <sz val="8"/>
        <color indexed="8"/>
        <rFont val="Arial"/>
        <family val="2"/>
      </rPr>
      <t>: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2010 en esa área.</t>
    </r>
  </si>
  <si>
    <t>Nacida en el extranjero</t>
  </si>
  <si>
    <t>Nacidos en Argentina</t>
  </si>
  <si>
    <t>Nacidos en el extranjero</t>
  </si>
  <si>
    <t>Nacidas en Argentina</t>
  </si>
  <si>
    <t>Nacidas en el extranjero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</si>
  <si>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</si>
  <si>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</si>
  <si>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</si>
  <si>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</si>
  <si>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</si>
  <si>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</si>
  <si>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</si>
  <si>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</si>
  <si>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</si>
  <si>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</si>
  <si>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</si>
  <si>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</si>
  <si>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</si>
  <si>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</si>
  <si>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</si>
  <si>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</si>
  <si>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</si>
  <si>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85-89</t>
  </si>
  <si>
    <t>90-94</t>
  </si>
  <si>
    <t>95 y más</t>
  </si>
  <si>
    <t>Gráfico 2.2</t>
  </si>
  <si>
    <t>Nacida en Argentina</t>
  </si>
  <si>
    <t>Nacido en Argentina</t>
  </si>
  <si>
    <t>Nacido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</si>
</sst>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[Black]0.0"/>
    <numFmt numFmtId="165" formatCode="0.0"/>
    <numFmt numFmtId="166" formatCode="General_)"/>
  </numFmts>
  <fonts count="27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Helvetica Condensed"/>
      <family val="2"/>
    </font>
    <font>
      <b/>
      <sz val="9"/>
      <color indexed="8"/>
      <name val="HelveticaNeueLT Std C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4" applyNumberFormat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top" wrapText="1" readingOrder="1"/>
    </xf>
    <xf numFmtId="3" fontId="5" fillId="0" borderId="0" xfId="0" applyNumberFormat="1" applyFont="1" applyAlignment="1">
      <alignment horizontal="left"/>
    </xf>
    <xf numFmtId="0" fontId="0" fillId="33" borderId="0" xfId="0" applyFill="1"/>
    <xf numFmtId="0" fontId="25" fillId="33" borderId="13" xfId="0" applyFont="1" applyFill="1" applyBorder="1"/>
    <xf numFmtId="0" fontId="0" fillId="33" borderId="14" xfId="0" applyFill="1" applyBorder="1"/>
    <xf numFmtId="0" fontId="0" fillId="33" borderId="2" xfId="0" applyFill="1" applyBorder="1"/>
    <xf numFmtId="0" fontId="0" fillId="33" borderId="13" xfId="0" applyFill="1" applyBorder="1"/>
    <xf numFmtId="0" fontId="0" fillId="33" borderId="15" xfId="0" applyFill="1" applyBorder="1"/>
    <xf numFmtId="0" fontId="0" fillId="33" borderId="1" xfId="0" applyFill="1" applyBorder="1"/>
    <xf numFmtId="0" fontId="0" fillId="33" borderId="16" xfId="0" applyFill="1" applyBorder="1"/>
    <xf numFmtId="49" fontId="26" fillId="33" borderId="17" xfId="0" applyNumberFormat="1" applyFont="1" applyFill="1" applyBorder="1" applyAlignment="1" applyProtection="1">
      <alignment horizontal="left"/>
    </xf>
    <xf numFmtId="164" fontId="0" fillId="33" borderId="18" xfId="0" applyNumberFormat="1" applyFill="1" applyBorder="1"/>
    <xf numFmtId="164" fontId="0" fillId="33" borderId="0" xfId="0" applyNumberFormat="1" applyFill="1" applyBorder="1"/>
    <xf numFmtId="165" fontId="0" fillId="33" borderId="0" xfId="0" applyNumberFormat="1" applyFill="1" applyBorder="1"/>
    <xf numFmtId="165" fontId="0" fillId="33" borderId="17" xfId="0" applyNumberFormat="1" applyFill="1" applyBorder="1"/>
    <xf numFmtId="49" fontId="26" fillId="33" borderId="17" xfId="0" applyNumberFormat="1" applyFont="1" applyFill="1" applyBorder="1"/>
    <xf numFmtId="164" fontId="0" fillId="33" borderId="16" xfId="0" applyNumberFormat="1" applyFill="1" applyBorder="1"/>
    <xf numFmtId="164" fontId="0" fillId="33" borderId="1" xfId="0" applyNumberFormat="1" applyFill="1" applyBorder="1"/>
    <xf numFmtId="165" fontId="0" fillId="33" borderId="1" xfId="0" applyNumberFormat="1" applyFill="1" applyBorder="1"/>
    <xf numFmtId="165" fontId="0" fillId="33" borderId="15" xfId="0" applyNumberFormat="1" applyFill="1" applyBorder="1"/>
    <xf numFmtId="0" fontId="26" fillId="33" borderId="19" xfId="0" applyFont="1" applyFill="1" applyBorder="1"/>
    <xf numFmtId="0" fontId="0" fillId="33" borderId="3" xfId="0" applyFill="1" applyBorder="1"/>
    <xf numFmtId="165" fontId="0" fillId="33" borderId="0" xfId="0" applyNumberFormat="1" applyFill="1"/>
    <xf numFmtId="3" fontId="0" fillId="33" borderId="0" xfId="0" applyNumberFormat="1" applyFill="1"/>
    <xf numFmtId="0" fontId="0" fillId="33" borderId="20" xfId="0" applyFill="1" applyBorder="1"/>
    <xf numFmtId="0" fontId="0" fillId="33" borderId="21" xfId="0" applyFill="1" applyBorder="1"/>
    <xf numFmtId="166" fontId="26" fillId="33" borderId="0" xfId="0" applyNumberFormat="1" applyFont="1" applyFill="1" applyBorder="1" applyAlignment="1" applyProtection="1">
      <alignment horizontal="left"/>
    </xf>
    <xf numFmtId="165" fontId="3" fillId="0" borderId="0" xfId="0" applyNumberFormat="1" applyFont="1"/>
    <xf numFmtId="165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5" fillId="34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49" fontId="5" fillId="34" borderId="2" xfId="0" applyNumberFormat="1" applyFont="1" applyFill="1" applyBorder="1" applyAlignment="1">
      <alignment horizontal="center" vertical="center" wrapText="1"/>
    </xf>
    <xf numFmtId="49" fontId="5" fillId="34" borderId="1" xfId="0" applyNumberFormat="1" applyFont="1" applyFill="1" applyBorder="1" applyAlignment="1">
      <alignment horizontal="center" vertical="center" wrapText="1"/>
    </xf>
    <xf numFmtId="3" fontId="5" fillId="34" borderId="2" xfId="0" applyNumberFormat="1" applyFont="1" applyFill="1" applyBorder="1" applyAlignment="1">
      <alignment horizontal="center" vertical="center" wrapText="1"/>
    </xf>
    <xf numFmtId="3" fontId="5" fillId="34" borderId="1" xfId="0" applyNumberFormat="1" applyFont="1" applyFill="1" applyBorder="1" applyAlignment="1">
      <alignment horizontal="center" vertical="center" wrapText="1"/>
    </xf>
    <xf numFmtId="3" fontId="5" fillId="34" borderId="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2" xfId="0" applyFill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Gráfico 2.2. Provincia de Tierra del Fuego, Antártida e Islas del Atlántico Sur. Población: estructura por edad, sexo y lugar de nacimiento. Año 2001</a:t>
            </a:r>
          </a:p>
        </c:rich>
      </c:tx>
      <c:layout>
        <c:manualLayout>
          <c:xMode val="edge"/>
          <c:yMode val="edge"/>
          <c:x val="7.8593588417786964E-2"/>
          <c:y val="4.7457627118644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4237288135593221"/>
          <c:w val="0.75180972078593589"/>
          <c:h val="0.727118644067796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'[1]insumos Gráficos 2.1 - 2.2'!$F$30</c:f>
              <c:strCache>
                <c:ptCount val="1"/>
                <c:pt idx="0">
                  <c:v>Nacidos en Argentina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'[1]insumos Gráficos 2.1 - 2.2'!$A$31:$A$50</c:f>
              <c:strCache>
                <c:ptCount val="20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'[1]insumos Gráficos 2.1 - 2.2'!$F$31:$F$50</c:f>
              <c:numCache>
                <c:formatCode>General</c:formatCode>
                <c:ptCount val="20"/>
                <c:pt idx="0">
                  <c:v>-5.2790391673839272</c:v>
                </c:pt>
                <c:pt idx="1">
                  <c:v>-5.8033815134696622</c:v>
                </c:pt>
                <c:pt idx="2">
                  <c:v>-5.8765915768854065</c:v>
                </c:pt>
                <c:pt idx="3">
                  <c:v>-4.2105679715865811</c:v>
                </c:pt>
                <c:pt idx="4">
                  <c:v>-3.5041897921427791</c:v>
                </c:pt>
                <c:pt idx="5">
                  <c:v>-3.4062465991946893</c:v>
                </c:pt>
                <c:pt idx="6">
                  <c:v>-3.4250437776392721</c:v>
                </c:pt>
                <c:pt idx="7">
                  <c:v>-4.0908596246500259</c:v>
                </c:pt>
                <c:pt idx="8">
                  <c:v>-3.8336350775136281</c:v>
                </c:pt>
                <c:pt idx="9">
                  <c:v>-2.4248360193512006</c:v>
                </c:pt>
                <c:pt idx="10">
                  <c:v>-1.608642744783783</c:v>
                </c:pt>
                <c:pt idx="11">
                  <c:v>-0.88445671207669252</c:v>
                </c:pt>
                <c:pt idx="12">
                  <c:v>-0.53225694753608566</c:v>
                </c:pt>
                <c:pt idx="13">
                  <c:v>-0.3482424638154315</c:v>
                </c:pt>
                <c:pt idx="14">
                  <c:v>-0.1998436866213556</c:v>
                </c:pt>
                <c:pt idx="15">
                  <c:v>-0.10684711957973465</c:v>
                </c:pt>
                <c:pt idx="16">
                  <c:v>-3.7594356889165896E-2</c:v>
                </c:pt>
                <c:pt idx="17">
                  <c:v>-1.0882576994232234E-2</c:v>
                </c:pt>
                <c:pt idx="18">
                  <c:v>-5.9359510877630365E-3</c:v>
                </c:pt>
                <c:pt idx="19">
                  <c:v>-1.9786503625876793E-3</c:v>
                </c:pt>
              </c:numCache>
            </c:numRef>
          </c:val>
        </c:ser>
        <c:ser>
          <c:idx val="1"/>
          <c:order val="1"/>
          <c:tx>
            <c:strRef>
              <c:f>'[1]insumos Gráficos 2.1 - 2.2'!$G$30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'[1]insumos Gráficos 2.1 - 2.2'!$A$31:$A$50</c:f>
              <c:strCache>
                <c:ptCount val="20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'[1]insumos Gráficos 2.1 - 2.2'!$G$31:$G$50</c:f>
              <c:numCache>
                <c:formatCode>General</c:formatCode>
                <c:ptCount val="20"/>
                <c:pt idx="0">
                  <c:v>-2.8690430257521347E-2</c:v>
                </c:pt>
                <c:pt idx="1">
                  <c:v>-7.2220738234450285E-2</c:v>
                </c:pt>
                <c:pt idx="2">
                  <c:v>-0.13454822465596217</c:v>
                </c:pt>
                <c:pt idx="3">
                  <c:v>-0.21963019024723238</c:v>
                </c:pt>
                <c:pt idx="4">
                  <c:v>-0.25623522195510445</c:v>
                </c:pt>
                <c:pt idx="5">
                  <c:v>-0.35022111417801916</c:v>
                </c:pt>
                <c:pt idx="6">
                  <c:v>-0.45212160785128463</c:v>
                </c:pt>
                <c:pt idx="7">
                  <c:v>-0.59161645841371602</c:v>
                </c:pt>
                <c:pt idx="8">
                  <c:v>-0.68362370027404307</c:v>
                </c:pt>
                <c:pt idx="9">
                  <c:v>-0.65592259519781548</c:v>
                </c:pt>
                <c:pt idx="10">
                  <c:v>-0.66779449737334162</c:v>
                </c:pt>
                <c:pt idx="11">
                  <c:v>-0.44222835603834626</c:v>
                </c:pt>
                <c:pt idx="12">
                  <c:v>-0.35714639044707602</c:v>
                </c:pt>
                <c:pt idx="13">
                  <c:v>-0.25425657159251674</c:v>
                </c:pt>
                <c:pt idx="14">
                  <c:v>-0.18896110962712334</c:v>
                </c:pt>
                <c:pt idx="15">
                  <c:v>-0.1177296965739669</c:v>
                </c:pt>
                <c:pt idx="16">
                  <c:v>-5.0455584245985813E-2</c:v>
                </c:pt>
                <c:pt idx="17">
                  <c:v>-2.0775828807170629E-2</c:v>
                </c:pt>
                <c:pt idx="18">
                  <c:v>-8.9039266316445556E-3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'[1]insumos Gráficos 2.1 - 2.2'!$H$30</c:f>
              <c:strCache>
                <c:ptCount val="1"/>
                <c:pt idx="0">
                  <c:v>Nacidas en Argentina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'[1]insumos Gráficos 2.1 - 2.2'!$A$31:$A$50</c:f>
              <c:strCache>
                <c:ptCount val="20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'[1]insumos Gráficos 2.1 - 2.2'!$H$31:$H$50</c:f>
              <c:numCache>
                <c:formatCode>General</c:formatCode>
                <c:ptCount val="20"/>
                <c:pt idx="0">
                  <c:v>5.0326971972417613</c:v>
                </c:pt>
                <c:pt idx="1">
                  <c:v>5.6836731665331079</c:v>
                </c:pt>
                <c:pt idx="2">
                  <c:v>5.6757585650827576</c:v>
                </c:pt>
                <c:pt idx="3">
                  <c:v>3.8989305394790215</c:v>
                </c:pt>
                <c:pt idx="4">
                  <c:v>3.3933853718378697</c:v>
                </c:pt>
                <c:pt idx="5">
                  <c:v>3.514083043955718</c:v>
                </c:pt>
                <c:pt idx="6">
                  <c:v>3.4052572740133957</c:v>
                </c:pt>
                <c:pt idx="7">
                  <c:v>3.7653716400043531</c:v>
                </c:pt>
                <c:pt idx="8">
                  <c:v>3.1599046290525235</c:v>
                </c:pt>
                <c:pt idx="9">
                  <c:v>2.1765153988464467</c:v>
                </c:pt>
                <c:pt idx="10">
                  <c:v>1.3237170925711572</c:v>
                </c:pt>
                <c:pt idx="11">
                  <c:v>0.75485511332719957</c:v>
                </c:pt>
                <c:pt idx="12">
                  <c:v>0.56985130442525156</c:v>
                </c:pt>
                <c:pt idx="13">
                  <c:v>0.38286884516071584</c:v>
                </c:pt>
                <c:pt idx="14">
                  <c:v>0.28492565221262578</c:v>
                </c:pt>
                <c:pt idx="15">
                  <c:v>0.18500380890194798</c:v>
                </c:pt>
                <c:pt idx="16">
                  <c:v>8.2113990047388674E-2</c:v>
                </c:pt>
                <c:pt idx="17">
                  <c:v>2.9679755438815181E-2</c:v>
                </c:pt>
                <c:pt idx="18">
                  <c:v>8.9039266316445556E-3</c:v>
                </c:pt>
                <c:pt idx="19">
                  <c:v>9.8932518129383963E-4</c:v>
                </c:pt>
              </c:numCache>
            </c:numRef>
          </c:val>
        </c:ser>
        <c:ser>
          <c:idx val="3"/>
          <c:order val="3"/>
          <c:tx>
            <c:strRef>
              <c:f>'[1]insumos Gráficos 2.1 - 2.2'!$I$30</c:f>
              <c:strCache>
                <c:ptCount val="1"/>
                <c:pt idx="0">
                  <c:v>Nacidas en el extranjero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'[1]insumos Gráficos 2.1 - 2.2'!$A$31:$A$50</c:f>
              <c:strCache>
                <c:ptCount val="20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85-89</c:v>
                </c:pt>
                <c:pt idx="18">
                  <c:v>90-94</c:v>
                </c:pt>
                <c:pt idx="19">
                  <c:v>95 y más</c:v>
                </c:pt>
              </c:strCache>
            </c:strRef>
          </c:cat>
          <c:val>
            <c:numRef>
              <c:f>'[1]insumos Gráficos 2.1 - 2.2'!$I$31:$I$50</c:f>
              <c:numCache>
                <c:formatCode>General</c:formatCode>
                <c:ptCount val="20"/>
                <c:pt idx="0">
                  <c:v>2.1765153988464469E-2</c:v>
                </c:pt>
                <c:pt idx="1">
                  <c:v>8.1124664866094834E-2</c:v>
                </c:pt>
                <c:pt idx="2">
                  <c:v>0.12069767211784842</c:v>
                </c:pt>
                <c:pt idx="3">
                  <c:v>0.21567288952205702</c:v>
                </c:pt>
                <c:pt idx="4">
                  <c:v>0.27206442485580584</c:v>
                </c:pt>
                <c:pt idx="5">
                  <c:v>0.42540982795635102</c:v>
                </c:pt>
                <c:pt idx="6">
                  <c:v>0.57776590587560228</c:v>
                </c:pt>
                <c:pt idx="7">
                  <c:v>0.73803658524520432</c:v>
                </c:pt>
                <c:pt idx="8">
                  <c:v>0.65295461965393398</c:v>
                </c:pt>
                <c:pt idx="9">
                  <c:v>0.54610750007419939</c:v>
                </c:pt>
                <c:pt idx="10">
                  <c:v>0.53126762235479175</c:v>
                </c:pt>
                <c:pt idx="11">
                  <c:v>0.42343117759376331</c:v>
                </c:pt>
                <c:pt idx="12">
                  <c:v>0.31658405801402861</c:v>
                </c:pt>
                <c:pt idx="13">
                  <c:v>0.23447006796663994</c:v>
                </c:pt>
                <c:pt idx="14">
                  <c:v>0.18203583335806647</c:v>
                </c:pt>
                <c:pt idx="15">
                  <c:v>0.10288981885455931</c:v>
                </c:pt>
                <c:pt idx="16">
                  <c:v>4.2540982795635097E-2</c:v>
                </c:pt>
                <c:pt idx="17">
                  <c:v>2.9679755438815181E-2</c:v>
                </c:pt>
                <c:pt idx="18">
                  <c:v>1.0882576994232234E-2</c:v>
                </c:pt>
                <c:pt idx="19">
                  <c:v>1.9786503625876793E-3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167360"/>
        <c:axId val="215168896"/>
      </c:barChart>
      <c:catAx>
        <c:axId val="215167360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1516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_tradnl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%</a:t>
                </a:r>
              </a:p>
            </c:rich>
          </c:tx>
          <c:layout>
            <c:manualLayout>
              <c:xMode val="edge"/>
              <c:yMode val="edge"/>
              <c:x val="0.44053774560496378"/>
              <c:y val="0.91525423728813693"/>
            </c:manualLayout>
          </c:layout>
          <c:overlay val="0"/>
          <c:spPr>
            <a:noFill/>
            <a:ln w="25400">
              <a:noFill/>
            </a:ln>
          </c:spPr>
        </c:title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15167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46360137625259"/>
          <c:y val="0.29004487664541495"/>
          <c:w val="0.17786970010341271"/>
          <c:h val="0.32268211002644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_tradnl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Pirámides!$B$54</c:f>
              <c:strCache>
                <c:ptCount val="1"/>
                <c:pt idx="0">
                  <c:v>Nacido en Argentina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Pirámides!$B$55:$B$71</c:f>
            </c:numRef>
          </c:val>
        </c:ser>
        <c:ser>
          <c:idx val="1"/>
          <c:order val="1"/>
          <c:tx>
            <c:strRef>
              <c:f>Pirámides!$C$54</c:f>
              <c:strCache>
                <c:ptCount val="1"/>
                <c:pt idx="0">
                  <c:v>Nacido en el extranjero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Pirámides!$C$55:$C$71</c:f>
            </c:numRef>
          </c:val>
        </c:ser>
        <c:ser>
          <c:idx val="2"/>
          <c:order val="2"/>
          <c:tx>
            <c:strRef>
              <c:f>Pirámides!$D$54</c:f>
              <c:strCache>
                <c:ptCount val="1"/>
                <c:pt idx="0">
                  <c:v>Nacida en Argentina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Pirámides!$D$55:$D$71</c:f>
            </c:numRef>
          </c:val>
        </c:ser>
        <c:ser>
          <c:idx val="3"/>
          <c:order val="3"/>
          <c:tx>
            <c:strRef>
              <c:f>Pirámides!$E$54</c:f>
              <c:strCache>
                <c:ptCount val="1"/>
                <c:pt idx="0">
                  <c:v>Nacida en el extranjero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Pirámides!$E$55:$E$71</c:f>
            </c:numRef>
          </c:val>
        </c:ser>
        <c:ser>
          <c:idx val="4"/>
          <c:order val="4"/>
          <c:tx>
            <c:strRef>
              <c:f>Pirámides!$F$54</c:f>
              <c:strCache>
                <c:ptCount val="1"/>
                <c:pt idx="0">
                  <c:v>Nacidos en Argentina</c:v>
                </c:pt>
              </c:strCache>
            </c:strRef>
          </c:tx>
          <c:spPr>
            <a:effectLst>
              <a:outerShdw blurRad="50800" dist="50800" dir="5400000" algn="ctr" rotWithShape="0">
                <a:schemeClr val="tx2">
                  <a:lumMod val="60000"/>
                  <a:lumOff val="40000"/>
                </a:schemeClr>
              </a:outerShdw>
            </a:effectLst>
          </c:spPr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Pirámides!$F$55:$F$71</c:f>
              <c:numCache>
                <c:formatCode>General</c:formatCode>
                <c:ptCount val="17"/>
                <c:pt idx="0">
                  <c:v>-5.7826056846624914</c:v>
                </c:pt>
                <c:pt idx="1">
                  <c:v>-5.8182213911890699</c:v>
                </c:pt>
                <c:pt idx="2">
                  <c:v>-5.8696663006163501</c:v>
                </c:pt>
                <c:pt idx="3">
                  <c:v>-5.7341287507790941</c:v>
                </c:pt>
                <c:pt idx="4">
                  <c:v>-5.2592526637580512</c:v>
                </c:pt>
                <c:pt idx="5">
                  <c:v>-5.3057509472788613</c:v>
                </c:pt>
                <c:pt idx="6">
                  <c:v>-5.4412884971161173</c:v>
                </c:pt>
                <c:pt idx="7">
                  <c:v>-4.3926038049446472</c:v>
                </c:pt>
                <c:pt idx="8">
                  <c:v>-3.6387380167987411</c:v>
                </c:pt>
                <c:pt idx="9">
                  <c:v>-4.024574837503339</c:v>
                </c:pt>
                <c:pt idx="10">
                  <c:v>-3.2420186190999125</c:v>
                </c:pt>
                <c:pt idx="11">
                  <c:v>-2.056807051909892</c:v>
                </c:pt>
                <c:pt idx="12">
                  <c:v>-1.1862008923713137</c:v>
                </c:pt>
                <c:pt idx="13">
                  <c:v>-0.63217879084676343</c:v>
                </c:pt>
                <c:pt idx="14">
                  <c:v>-0.39671939769882969</c:v>
                </c:pt>
                <c:pt idx="15">
                  <c:v>-0.19093975998971102</c:v>
                </c:pt>
                <c:pt idx="16">
                  <c:v>-0.13355889947466831</c:v>
                </c:pt>
              </c:numCache>
            </c:numRef>
          </c:val>
        </c:ser>
        <c:ser>
          <c:idx val="5"/>
          <c:order val="5"/>
          <c:tx>
            <c:strRef>
              <c:f>Pirámides!$G$54</c:f>
              <c:strCache>
                <c:ptCount val="1"/>
                <c:pt idx="0">
                  <c:v>Nacidos en el extranjero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Pirámides!$G$55:$G$71</c:f>
              <c:numCache>
                <c:formatCode>General</c:formatCode>
                <c:ptCount val="17"/>
                <c:pt idx="0">
                  <c:v>-8.0135339684800994E-2</c:v>
                </c:pt>
                <c:pt idx="1">
                  <c:v>-0.10882576994232233</c:v>
                </c:pt>
                <c:pt idx="2">
                  <c:v>-9.5964542585502424E-2</c:v>
                </c:pt>
                <c:pt idx="3">
                  <c:v>-0.15928135418830816</c:v>
                </c:pt>
                <c:pt idx="4">
                  <c:v>-0.25920319749898596</c:v>
                </c:pt>
                <c:pt idx="5">
                  <c:v>-0.38781547106718506</c:v>
                </c:pt>
                <c:pt idx="6">
                  <c:v>-0.41551657614341253</c:v>
                </c:pt>
                <c:pt idx="7">
                  <c:v>-0.48081203810880596</c:v>
                </c:pt>
                <c:pt idx="8">
                  <c:v>-0.49169461510303819</c:v>
                </c:pt>
                <c:pt idx="9">
                  <c:v>-0.53621424826126096</c:v>
                </c:pt>
                <c:pt idx="10">
                  <c:v>-0.585680507325953</c:v>
                </c:pt>
                <c:pt idx="11">
                  <c:v>-0.52335302090444102</c:v>
                </c:pt>
                <c:pt idx="12">
                  <c:v>-0.5095024683663274</c:v>
                </c:pt>
                <c:pt idx="13">
                  <c:v>-0.33340258609602391</c:v>
                </c:pt>
                <c:pt idx="14">
                  <c:v>-0.22061951542852618</c:v>
                </c:pt>
                <c:pt idx="15">
                  <c:v>-0.1483987771940759</c:v>
                </c:pt>
                <c:pt idx="16">
                  <c:v>-0.11674037139267307</c:v>
                </c:pt>
              </c:numCache>
            </c:numRef>
          </c:val>
        </c:ser>
        <c:ser>
          <c:idx val="6"/>
          <c:order val="6"/>
          <c:tx>
            <c:strRef>
              <c:f>Pirámides!$H$54</c:f>
              <c:strCache>
                <c:ptCount val="1"/>
                <c:pt idx="0">
                  <c:v>Nacidas en Argentina</c:v>
                </c:pt>
              </c:strCache>
            </c:strRef>
          </c:tx>
          <c:spPr>
            <a:solidFill>
              <a:schemeClr val="accent1"/>
            </a:solidFill>
            <a:effectLst>
              <a:outerShdw blurRad="50800" dist="50800" dir="5400000" algn="ctr" rotWithShape="0">
                <a:schemeClr val="accent6">
                  <a:lumMod val="50000"/>
                </a:schemeClr>
              </a:outerShdw>
            </a:effectLst>
          </c:spPr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Pirámides!$H$55:$H$71</c:f>
              <c:numCache>
                <c:formatCode>#,#00</c:formatCode>
                <c:ptCount val="17"/>
                <c:pt idx="0">
                  <c:v>5.409630091314714</c:v>
                </c:pt>
                <c:pt idx="1">
                  <c:v>5.4452457978412925</c:v>
                </c:pt>
                <c:pt idx="2">
                  <c:v>5.5609968440526716</c:v>
                </c:pt>
                <c:pt idx="3">
                  <c:v>5.4155660424024772</c:v>
                </c:pt>
                <c:pt idx="4">
                  <c:v>4.7576647968420742</c:v>
                </c:pt>
                <c:pt idx="5">
                  <c:v>5.0366544979669365</c:v>
                </c:pt>
                <c:pt idx="6">
                  <c:v>5.11481118728915</c:v>
                </c:pt>
                <c:pt idx="7">
                  <c:v>4.2461836781131597</c:v>
                </c:pt>
                <c:pt idx="8">
                  <c:v>3.5051791173240732</c:v>
                </c:pt>
                <c:pt idx="9">
                  <c:v>3.6793003492317893</c:v>
                </c:pt>
                <c:pt idx="10">
                  <c:v>2.7275695248271155</c:v>
                </c:pt>
                <c:pt idx="11">
                  <c:v>1.8579526904698305</c:v>
                </c:pt>
                <c:pt idx="12">
                  <c:v>1.0823217483354604</c:v>
                </c:pt>
                <c:pt idx="13">
                  <c:v>0.64306136784099566</c:v>
                </c:pt>
                <c:pt idx="14">
                  <c:v>0.45508958339516614</c:v>
                </c:pt>
                <c:pt idx="15">
                  <c:v>0.2938295788442703</c:v>
                </c:pt>
                <c:pt idx="16">
                  <c:v>0.33241326091473006</c:v>
                </c:pt>
              </c:numCache>
            </c:numRef>
          </c:val>
        </c:ser>
        <c:ser>
          <c:idx val="7"/>
          <c:order val="7"/>
          <c:tx>
            <c:strRef>
              <c:f>Pirámides!$I$54</c:f>
              <c:strCache>
                <c:ptCount val="1"/>
                <c:pt idx="0">
                  <c:v>Nacidas en el extranjero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Pirámides!$I$55:$I$71</c:f>
              <c:numCache>
                <c:formatCode>#,#00</c:formatCode>
                <c:ptCount val="17"/>
                <c:pt idx="0">
                  <c:v>8.5081965591270195E-2</c:v>
                </c:pt>
                <c:pt idx="1">
                  <c:v>0.10288981885455931</c:v>
                </c:pt>
                <c:pt idx="2">
                  <c:v>0.11278307066749771</c:v>
                </c:pt>
                <c:pt idx="3">
                  <c:v>0.17214258154512807</c:v>
                </c:pt>
                <c:pt idx="4">
                  <c:v>0.26118184786157361</c:v>
                </c:pt>
                <c:pt idx="5">
                  <c:v>0.42540982795635102</c:v>
                </c:pt>
                <c:pt idx="6">
                  <c:v>0.42639915313764482</c:v>
                </c:pt>
                <c:pt idx="7">
                  <c:v>0.48279068847139367</c:v>
                </c:pt>
                <c:pt idx="8">
                  <c:v>0.55896872743101933</c:v>
                </c:pt>
                <c:pt idx="9">
                  <c:v>0.65097596929134638</c:v>
                </c:pt>
                <c:pt idx="10">
                  <c:v>0.58073388141948379</c:v>
                </c:pt>
                <c:pt idx="11">
                  <c:v>0.48773731437786289</c:v>
                </c:pt>
                <c:pt idx="12">
                  <c:v>0.46992946111457379</c:v>
                </c:pt>
                <c:pt idx="13">
                  <c:v>0.34428516309025614</c:v>
                </c:pt>
                <c:pt idx="14">
                  <c:v>0.23150209242275843</c:v>
                </c:pt>
                <c:pt idx="15">
                  <c:v>0.15433472828183897</c:v>
                </c:pt>
                <c:pt idx="16">
                  <c:v>0.17807853263289108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49568"/>
        <c:axId val="216751104"/>
      </c:barChart>
      <c:catAx>
        <c:axId val="2167495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AR"/>
          </a:p>
        </c:txPr>
        <c:crossAx val="216751104"/>
        <c:crosses val="autoZero"/>
        <c:auto val="1"/>
        <c:lblAlgn val="ctr"/>
        <c:lblOffset val="100"/>
        <c:noMultiLvlLbl val="0"/>
      </c:catAx>
      <c:valAx>
        <c:axId val="2167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AR"/>
          </a:p>
        </c:txPr>
        <c:crossAx val="216749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_tradnl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Pirámides!$B$54</c:f>
              <c:strCache>
                <c:ptCount val="1"/>
                <c:pt idx="0">
                  <c:v>Nacido en Argentina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Pirámides!$B$55:$B$71</c:f>
            </c:numRef>
          </c:val>
        </c:ser>
        <c:ser>
          <c:idx val="1"/>
          <c:order val="1"/>
          <c:tx>
            <c:strRef>
              <c:f>Pirámides!$C$54</c:f>
              <c:strCache>
                <c:ptCount val="1"/>
                <c:pt idx="0">
                  <c:v>Nacido en el extranjero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Pirámides!$C$55:$C$71</c:f>
            </c:numRef>
          </c:val>
        </c:ser>
        <c:ser>
          <c:idx val="2"/>
          <c:order val="2"/>
          <c:tx>
            <c:strRef>
              <c:f>Pirámides!$D$54</c:f>
              <c:strCache>
                <c:ptCount val="1"/>
                <c:pt idx="0">
                  <c:v>Nacida en Argentina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Pirámides!$D$55:$D$71</c:f>
            </c:numRef>
          </c:val>
        </c:ser>
        <c:ser>
          <c:idx val="3"/>
          <c:order val="3"/>
          <c:tx>
            <c:strRef>
              <c:f>Pirámides!$E$54</c:f>
              <c:strCache>
                <c:ptCount val="1"/>
                <c:pt idx="0">
                  <c:v>Nacida en el extranjero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Pirámides!$E$55:$E$71</c:f>
            </c:numRef>
          </c:val>
        </c:ser>
        <c:ser>
          <c:idx val="4"/>
          <c:order val="4"/>
          <c:tx>
            <c:strRef>
              <c:f>Pirámides!$F$54</c:f>
              <c:strCache>
                <c:ptCount val="1"/>
                <c:pt idx="0">
                  <c:v>Nacidos en Argentina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Pirámides!$F$55:$F$71</c:f>
              <c:numCache>
                <c:formatCode>General</c:formatCode>
                <c:ptCount val="17"/>
                <c:pt idx="0">
                  <c:v>-5.7826056846624914</c:v>
                </c:pt>
                <c:pt idx="1">
                  <c:v>-5.8182213911890699</c:v>
                </c:pt>
                <c:pt idx="2">
                  <c:v>-5.8696663006163501</c:v>
                </c:pt>
                <c:pt idx="3">
                  <c:v>-5.7341287507790941</c:v>
                </c:pt>
                <c:pt idx="4">
                  <c:v>-5.2592526637580512</c:v>
                </c:pt>
                <c:pt idx="5">
                  <c:v>-5.3057509472788613</c:v>
                </c:pt>
                <c:pt idx="6">
                  <c:v>-5.4412884971161173</c:v>
                </c:pt>
                <c:pt idx="7">
                  <c:v>-4.3926038049446472</c:v>
                </c:pt>
                <c:pt idx="8">
                  <c:v>-3.6387380167987411</c:v>
                </c:pt>
                <c:pt idx="9">
                  <c:v>-4.024574837503339</c:v>
                </c:pt>
                <c:pt idx="10">
                  <c:v>-3.2420186190999125</c:v>
                </c:pt>
                <c:pt idx="11">
                  <c:v>-2.056807051909892</c:v>
                </c:pt>
                <c:pt idx="12">
                  <c:v>-1.1862008923713137</c:v>
                </c:pt>
                <c:pt idx="13">
                  <c:v>-0.63217879084676343</c:v>
                </c:pt>
                <c:pt idx="14">
                  <c:v>-0.39671939769882969</c:v>
                </c:pt>
                <c:pt idx="15">
                  <c:v>-0.19093975998971102</c:v>
                </c:pt>
                <c:pt idx="16">
                  <c:v>-0.13355889947466831</c:v>
                </c:pt>
              </c:numCache>
            </c:numRef>
          </c:val>
        </c:ser>
        <c:ser>
          <c:idx val="5"/>
          <c:order val="5"/>
          <c:tx>
            <c:strRef>
              <c:f>Pirámides!$G$54</c:f>
              <c:strCache>
                <c:ptCount val="1"/>
                <c:pt idx="0">
                  <c:v>Nacidos en el extranjero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Pirámides!$G$55:$G$71</c:f>
              <c:numCache>
                <c:formatCode>General</c:formatCode>
                <c:ptCount val="17"/>
                <c:pt idx="0">
                  <c:v>-8.0135339684800994E-2</c:v>
                </c:pt>
                <c:pt idx="1">
                  <c:v>-0.10882576994232233</c:v>
                </c:pt>
                <c:pt idx="2">
                  <c:v>-9.5964542585502424E-2</c:v>
                </c:pt>
                <c:pt idx="3">
                  <c:v>-0.15928135418830816</c:v>
                </c:pt>
                <c:pt idx="4">
                  <c:v>-0.25920319749898596</c:v>
                </c:pt>
                <c:pt idx="5">
                  <c:v>-0.38781547106718506</c:v>
                </c:pt>
                <c:pt idx="6">
                  <c:v>-0.41551657614341253</c:v>
                </c:pt>
                <c:pt idx="7">
                  <c:v>-0.48081203810880596</c:v>
                </c:pt>
                <c:pt idx="8">
                  <c:v>-0.49169461510303819</c:v>
                </c:pt>
                <c:pt idx="9">
                  <c:v>-0.53621424826126096</c:v>
                </c:pt>
                <c:pt idx="10">
                  <c:v>-0.585680507325953</c:v>
                </c:pt>
                <c:pt idx="11">
                  <c:v>-0.52335302090444102</c:v>
                </c:pt>
                <c:pt idx="12">
                  <c:v>-0.5095024683663274</c:v>
                </c:pt>
                <c:pt idx="13">
                  <c:v>-0.33340258609602391</c:v>
                </c:pt>
                <c:pt idx="14">
                  <c:v>-0.22061951542852618</c:v>
                </c:pt>
                <c:pt idx="15">
                  <c:v>-0.1483987771940759</c:v>
                </c:pt>
                <c:pt idx="16">
                  <c:v>-0.11674037139267307</c:v>
                </c:pt>
              </c:numCache>
            </c:numRef>
          </c:val>
        </c:ser>
        <c:ser>
          <c:idx val="6"/>
          <c:order val="6"/>
          <c:tx>
            <c:strRef>
              <c:f>Pirámides!$H$54</c:f>
              <c:strCache>
                <c:ptCount val="1"/>
                <c:pt idx="0">
                  <c:v>Nacidas en Argentina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Pirámides!$H$55:$H$71</c:f>
              <c:numCache>
                <c:formatCode>#,#00</c:formatCode>
                <c:ptCount val="17"/>
                <c:pt idx="0">
                  <c:v>5.409630091314714</c:v>
                </c:pt>
                <c:pt idx="1">
                  <c:v>5.4452457978412925</c:v>
                </c:pt>
                <c:pt idx="2">
                  <c:v>5.5609968440526716</c:v>
                </c:pt>
                <c:pt idx="3">
                  <c:v>5.4155660424024772</c:v>
                </c:pt>
                <c:pt idx="4">
                  <c:v>4.7576647968420742</c:v>
                </c:pt>
                <c:pt idx="5">
                  <c:v>5.0366544979669365</c:v>
                </c:pt>
                <c:pt idx="6">
                  <c:v>5.11481118728915</c:v>
                </c:pt>
                <c:pt idx="7">
                  <c:v>4.2461836781131597</c:v>
                </c:pt>
                <c:pt idx="8">
                  <c:v>3.5051791173240732</c:v>
                </c:pt>
                <c:pt idx="9">
                  <c:v>3.6793003492317893</c:v>
                </c:pt>
                <c:pt idx="10">
                  <c:v>2.7275695248271155</c:v>
                </c:pt>
                <c:pt idx="11">
                  <c:v>1.8579526904698305</c:v>
                </c:pt>
                <c:pt idx="12">
                  <c:v>1.0823217483354604</c:v>
                </c:pt>
                <c:pt idx="13">
                  <c:v>0.64306136784099566</c:v>
                </c:pt>
                <c:pt idx="14">
                  <c:v>0.45508958339516614</c:v>
                </c:pt>
                <c:pt idx="15">
                  <c:v>0.2938295788442703</c:v>
                </c:pt>
                <c:pt idx="16">
                  <c:v>0.33241326091473006</c:v>
                </c:pt>
              </c:numCache>
            </c:numRef>
          </c:val>
        </c:ser>
        <c:ser>
          <c:idx val="7"/>
          <c:order val="7"/>
          <c:tx>
            <c:strRef>
              <c:f>Pirámides!$I$54</c:f>
              <c:strCache>
                <c:ptCount val="1"/>
                <c:pt idx="0">
                  <c:v>Nacidas en el extranjero</c:v>
                </c:pt>
              </c:strCache>
            </c:strRef>
          </c:tx>
          <c:invertIfNegative val="0"/>
          <c:cat>
            <c:strRef>
              <c:f>Pirámides!$A$55:$A$71</c:f>
              <c:strCache>
                <c:ptCount val="17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y más</c:v>
                </c:pt>
              </c:strCache>
            </c:strRef>
          </c:cat>
          <c:val>
            <c:numRef>
              <c:f>Pirámides!$I$55:$I$71</c:f>
              <c:numCache>
                <c:formatCode>#,#00</c:formatCode>
                <c:ptCount val="17"/>
                <c:pt idx="0">
                  <c:v>8.5081965591270195E-2</c:v>
                </c:pt>
                <c:pt idx="1">
                  <c:v>0.10288981885455931</c:v>
                </c:pt>
                <c:pt idx="2">
                  <c:v>0.11278307066749771</c:v>
                </c:pt>
                <c:pt idx="3">
                  <c:v>0.17214258154512807</c:v>
                </c:pt>
                <c:pt idx="4">
                  <c:v>0.26118184786157361</c:v>
                </c:pt>
                <c:pt idx="5">
                  <c:v>0.42540982795635102</c:v>
                </c:pt>
                <c:pt idx="6">
                  <c:v>0.42639915313764482</c:v>
                </c:pt>
                <c:pt idx="7">
                  <c:v>0.48279068847139367</c:v>
                </c:pt>
                <c:pt idx="8">
                  <c:v>0.55896872743101933</c:v>
                </c:pt>
                <c:pt idx="9">
                  <c:v>0.65097596929134638</c:v>
                </c:pt>
                <c:pt idx="10">
                  <c:v>0.58073388141948379</c:v>
                </c:pt>
                <c:pt idx="11">
                  <c:v>0.48773731437786289</c:v>
                </c:pt>
                <c:pt idx="12">
                  <c:v>0.46992946111457379</c:v>
                </c:pt>
                <c:pt idx="13">
                  <c:v>0.34428516309025614</c:v>
                </c:pt>
                <c:pt idx="14">
                  <c:v>0.23150209242275843</c:v>
                </c:pt>
                <c:pt idx="15">
                  <c:v>0.15433472828183897</c:v>
                </c:pt>
                <c:pt idx="16">
                  <c:v>0.17807853263289108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17489408"/>
        <c:axId val="217490944"/>
      </c:barChart>
      <c:catAx>
        <c:axId val="217489408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174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90944"/>
        <c:scaling>
          <c:orientation val="minMax"/>
        </c:scaling>
        <c:delete val="0"/>
        <c:axPos val="b"/>
        <c:numFmt formatCode="0;[Black]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_tradnl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21748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48695211796E-2"/>
          <c:y val="0.89613991675464133"/>
          <c:w val="0.89999990260957785"/>
          <c:h val="4.92059414861784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_tradnl"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30301" y="4333875"/>
    <xdr:ext cx="6984999" cy="3514725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254000</xdr:colOff>
      <xdr:row>73</xdr:row>
      <xdr:rowOff>114300</xdr:rowOff>
    </xdr:from>
    <xdr:to>
      <xdr:col>16</xdr:col>
      <xdr:colOff>101600</xdr:colOff>
      <xdr:row>100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0.04225</cdr:x>
      <cdr:y>0.10375</cdr:y>
    </cdr:from>
    <cdr:to>
      <cdr:x>0.10125</cdr:x>
      <cdr:y>0.146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151" y="583049"/>
          <a:ext cx="543430" cy="237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Edad</a:t>
          </a:r>
        </a:p>
      </cdr:txBody>
    </cdr:sp>
  </cdr:relSizeAnchor>
  <cdr:relSizeAnchor xmlns:cdr="http://schemas.openxmlformats.org/drawingml/2006/chartDrawing">
    <cdr:from>
      <cdr:x>0.2305</cdr:x>
      <cdr:y>0.232</cdr:y>
    </cdr:from>
    <cdr:to>
      <cdr:x>0.34625</cdr:x>
      <cdr:y>0.29975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3061" y="1303782"/>
          <a:ext cx="1066135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0.6335</cdr:x>
      <cdr:y>0.232</cdr:y>
    </cdr:from>
    <cdr:to>
      <cdr:x>0.738</cdr:x>
      <cdr:y>0.293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963" y="1303782"/>
          <a:ext cx="962515" cy="342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0.06525</cdr:x>
      <cdr:y>0.943</cdr:y>
    </cdr:from>
    <cdr:to>
      <cdr:x>0.88325</cdr:x>
      <cdr:y>0.97175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00997" y="5299424"/>
          <a:ext cx="7534332" cy="161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INDEC. Censo Nacional de Población, Hogares y Viviendas 2001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800099" y="942975"/>
    <xdr:ext cx="5133975" cy="38290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0.03854</cdr:x>
      <cdr:y>0.00176</cdr:y>
    </cdr:from>
    <cdr:to>
      <cdr:x>0.09754</cdr:x>
      <cdr:y>0.04401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860" y="6739"/>
          <a:ext cx="302905" cy="161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Edad</a:t>
          </a:r>
        </a:p>
      </cdr:txBody>
    </cdr:sp>
  </cdr:relSizeAnchor>
  <cdr:relSizeAnchor xmlns:cdr="http://schemas.openxmlformats.org/drawingml/2006/chartDrawing">
    <cdr:from>
      <cdr:x>0.23421</cdr:x>
      <cdr:y>0.12255</cdr:y>
    </cdr:from>
    <cdr:to>
      <cdr:x>0.34996</cdr:x>
      <cdr:y>0.1903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2431" y="469240"/>
          <a:ext cx="594258" cy="259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0.65576</cdr:x>
      <cdr:y>0.10762</cdr:y>
    </cdr:from>
    <cdr:to>
      <cdr:x>0.76026</cdr:x>
      <cdr:y>0.16862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6673" y="412090"/>
          <a:ext cx="536501" cy="23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0.05597</cdr:x>
      <cdr:y>0.95632</cdr:y>
    </cdr:from>
    <cdr:to>
      <cdr:x>0.87397</cdr:x>
      <cdr:y>0.98507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87367" y="3661814"/>
          <a:ext cx="4199591" cy="110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_tradn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INDEC. Censo Nacional de Población, Hogares y Viviendas 2010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umos%20graficos%20T.%20DEL%20FUE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991"/>
      <sheetName val="Gráfico 2001"/>
      <sheetName val="insumos Gráficos 2.1 - 2.2"/>
    </sheetNames>
    <sheetDataSet>
      <sheetData sheetId="0" refreshError="1"/>
      <sheetData sheetId="1" refreshError="1"/>
      <sheetData sheetId="2">
        <row r="30">
          <cell r="F30" t="str">
            <v>Nacidos en Argentina</v>
          </cell>
          <cell r="G30" t="str">
            <v>Nacidos en el extranjero</v>
          </cell>
          <cell r="H30" t="str">
            <v>Nacidas en Argentina</v>
          </cell>
          <cell r="I30" t="str">
            <v>Nacidas en el extranjero</v>
          </cell>
        </row>
        <row r="31">
          <cell r="A31" t="str">
            <v>0 - 4</v>
          </cell>
          <cell r="F31">
            <v>-5.2790391673839272</v>
          </cell>
          <cell r="G31">
            <v>-2.8690430257521347E-2</v>
          </cell>
          <cell r="H31">
            <v>5.0326971972417613</v>
          </cell>
          <cell r="I31">
            <v>2.1765153988464469E-2</v>
          </cell>
        </row>
        <row r="32">
          <cell r="A32" t="str">
            <v>5 - 9</v>
          </cell>
          <cell r="F32">
            <v>-5.8033815134696622</v>
          </cell>
          <cell r="G32">
            <v>-7.2220738234450285E-2</v>
          </cell>
          <cell r="H32">
            <v>5.6836731665331079</v>
          </cell>
          <cell r="I32">
            <v>8.1124664866094834E-2</v>
          </cell>
        </row>
        <row r="33">
          <cell r="A33" t="str">
            <v>10 - 14</v>
          </cell>
          <cell r="F33">
            <v>-5.8765915768854065</v>
          </cell>
          <cell r="G33">
            <v>-0.13454822465596217</v>
          </cell>
          <cell r="H33">
            <v>5.6757585650827576</v>
          </cell>
          <cell r="I33">
            <v>0.12069767211784842</v>
          </cell>
        </row>
        <row r="34">
          <cell r="A34" t="str">
            <v>15 - 19</v>
          </cell>
          <cell r="F34">
            <v>-4.2105679715865811</v>
          </cell>
          <cell r="G34">
            <v>-0.21963019024723238</v>
          </cell>
          <cell r="H34">
            <v>3.8989305394790215</v>
          </cell>
          <cell r="I34">
            <v>0.21567288952205702</v>
          </cell>
        </row>
        <row r="35">
          <cell r="A35" t="str">
            <v>20 - 24</v>
          </cell>
          <cell r="F35">
            <v>-3.5041897921427791</v>
          </cell>
          <cell r="G35">
            <v>-0.25623522195510445</v>
          </cell>
          <cell r="H35">
            <v>3.3933853718378697</v>
          </cell>
          <cell r="I35">
            <v>0.27206442485580584</v>
          </cell>
        </row>
        <row r="36">
          <cell r="A36" t="str">
            <v>25 - 29</v>
          </cell>
          <cell r="F36">
            <v>-3.4062465991946893</v>
          </cell>
          <cell r="G36">
            <v>-0.35022111417801916</v>
          </cell>
          <cell r="H36">
            <v>3.514083043955718</v>
          </cell>
          <cell r="I36">
            <v>0.42540982795635102</v>
          </cell>
        </row>
        <row r="37">
          <cell r="A37" t="str">
            <v>30 - 34</v>
          </cell>
          <cell r="F37">
            <v>-3.4250437776392721</v>
          </cell>
          <cell r="G37">
            <v>-0.45212160785128463</v>
          </cell>
          <cell r="H37">
            <v>3.4052572740133957</v>
          </cell>
          <cell r="I37">
            <v>0.57776590587560228</v>
          </cell>
        </row>
        <row r="38">
          <cell r="A38" t="str">
            <v>35 - 39</v>
          </cell>
          <cell r="F38">
            <v>-4.0908596246500259</v>
          </cell>
          <cell r="G38">
            <v>-0.59161645841371602</v>
          </cell>
          <cell r="H38">
            <v>3.7653716400043531</v>
          </cell>
          <cell r="I38">
            <v>0.73803658524520432</v>
          </cell>
        </row>
        <row r="39">
          <cell r="A39" t="str">
            <v>40 - 44</v>
          </cell>
          <cell r="F39">
            <v>-3.8336350775136281</v>
          </cell>
          <cell r="G39">
            <v>-0.68362370027404307</v>
          </cell>
          <cell r="H39">
            <v>3.1599046290525235</v>
          </cell>
          <cell r="I39">
            <v>0.65295461965393398</v>
          </cell>
        </row>
        <row r="40">
          <cell r="A40" t="str">
            <v>45 - 49</v>
          </cell>
          <cell r="F40">
            <v>-2.4248360193512006</v>
          </cell>
          <cell r="G40">
            <v>-0.65592259519781548</v>
          </cell>
          <cell r="H40">
            <v>2.1765153988464467</v>
          </cell>
          <cell r="I40">
            <v>0.54610750007419939</v>
          </cell>
        </row>
        <row r="41">
          <cell r="A41" t="str">
            <v>50 - 54</v>
          </cell>
          <cell r="F41">
            <v>-1.608642744783783</v>
          </cell>
          <cell r="G41">
            <v>-0.66779449737334162</v>
          </cell>
          <cell r="H41">
            <v>1.3237170925711572</v>
          </cell>
          <cell r="I41">
            <v>0.53126762235479175</v>
          </cell>
        </row>
        <row r="42">
          <cell r="A42" t="str">
            <v>55 - 59</v>
          </cell>
          <cell r="F42">
            <v>-0.88445671207669252</v>
          </cell>
          <cell r="G42">
            <v>-0.44222835603834626</v>
          </cell>
          <cell r="H42">
            <v>0.75485511332719957</v>
          </cell>
          <cell r="I42">
            <v>0.42343117759376331</v>
          </cell>
        </row>
        <row r="43">
          <cell r="A43" t="str">
            <v>60 - 64</v>
          </cell>
          <cell r="F43">
            <v>-0.53225694753608566</v>
          </cell>
          <cell r="G43">
            <v>-0.35714639044707602</v>
          </cell>
          <cell r="H43">
            <v>0.56985130442525156</v>
          </cell>
          <cell r="I43">
            <v>0.31658405801402861</v>
          </cell>
        </row>
        <row r="44">
          <cell r="A44" t="str">
            <v>65 - 69</v>
          </cell>
          <cell r="F44">
            <v>-0.3482424638154315</v>
          </cell>
          <cell r="G44">
            <v>-0.25425657159251674</v>
          </cell>
          <cell r="H44">
            <v>0.38286884516071584</v>
          </cell>
          <cell r="I44">
            <v>0.23447006796663994</v>
          </cell>
        </row>
        <row r="45">
          <cell r="A45" t="str">
            <v>70 - 74</v>
          </cell>
          <cell r="F45">
            <v>-0.1998436866213556</v>
          </cell>
          <cell r="G45">
            <v>-0.18896110962712334</v>
          </cell>
          <cell r="H45">
            <v>0.28492565221262578</v>
          </cell>
          <cell r="I45">
            <v>0.18203583335806647</v>
          </cell>
        </row>
        <row r="46">
          <cell r="A46" t="str">
            <v>75 - 79</v>
          </cell>
          <cell r="F46">
            <v>-0.10684711957973465</v>
          </cell>
          <cell r="G46">
            <v>-0.1177296965739669</v>
          </cell>
          <cell r="H46">
            <v>0.18500380890194798</v>
          </cell>
          <cell r="I46">
            <v>0.10288981885455931</v>
          </cell>
        </row>
        <row r="47">
          <cell r="A47" t="str">
            <v>80 - 84</v>
          </cell>
          <cell r="F47">
            <v>-3.7594356889165896E-2</v>
          </cell>
          <cell r="G47">
            <v>-5.0455584245985813E-2</v>
          </cell>
          <cell r="H47">
            <v>8.2113990047388674E-2</v>
          </cell>
          <cell r="I47">
            <v>4.2540982795635097E-2</v>
          </cell>
        </row>
        <row r="48">
          <cell r="A48" t="str">
            <v>85-89</v>
          </cell>
          <cell r="F48">
            <v>-1.0882576994232234E-2</v>
          </cell>
          <cell r="G48">
            <v>-2.0775828807170629E-2</v>
          </cell>
          <cell r="H48">
            <v>2.9679755438815181E-2</v>
          </cell>
          <cell r="I48">
            <v>2.9679755438815181E-2</v>
          </cell>
        </row>
        <row r="49">
          <cell r="A49" t="str">
            <v>90-94</v>
          </cell>
          <cell r="F49">
            <v>-5.9359510877630365E-3</v>
          </cell>
          <cell r="G49">
            <v>-8.9039266316445556E-3</v>
          </cell>
          <cell r="H49">
            <v>8.9039266316445556E-3</v>
          </cell>
          <cell r="I49">
            <v>1.0882576994232234E-2</v>
          </cell>
        </row>
        <row r="50">
          <cell r="A50" t="str">
            <v>95 y más</v>
          </cell>
          <cell r="F50">
            <v>-1.9786503625876793E-3</v>
          </cell>
          <cell r="G50">
            <v>0</v>
          </cell>
          <cell r="H50">
            <v>9.8932518129383963E-4</v>
          </cell>
          <cell r="I50">
            <v>1.9786503625876793E-3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tabSelected="1" workbookViewId="0">
      <selection activeCell="E1" sqref="E1"/>
    </sheetView>
  </sheetViews>
  <sheetFormatPr baseColWidth="10" defaultRowHeight="9"/>
  <cols>
    <col min="1" max="1" width="13" style="1" customWidth="1"/>
    <col min="2" max="2" width="12.85546875" style="4" customWidth="1"/>
    <col min="3" max="3" width="14" style="4" customWidth="1"/>
    <col min="4" max="4" width="14.7109375" style="4" customWidth="1"/>
    <col min="5" max="16384" width="11.42578125" style="1"/>
  </cols>
  <sheetData>
    <row r="1" spans="1:10" ht="36" customHeight="1">
      <c r="A1" s="47" t="s">
        <v>26</v>
      </c>
      <c r="B1" s="48"/>
      <c r="C1" s="48"/>
      <c r="D1" s="48"/>
    </row>
    <row r="2" spans="1:10" ht="12.2" customHeight="1">
      <c r="A2" s="3"/>
      <c r="B2" s="5"/>
      <c r="C2" s="5"/>
      <c r="D2" s="5"/>
    </row>
    <row r="3" spans="1:10" ht="12.75" customHeight="1">
      <c r="A3" s="51" t="s">
        <v>21</v>
      </c>
      <c r="B3" s="53" t="s">
        <v>25</v>
      </c>
      <c r="C3" s="55" t="s">
        <v>24</v>
      </c>
      <c r="D3" s="55"/>
    </row>
    <row r="4" spans="1:10" ht="25.5" customHeight="1">
      <c r="A4" s="52"/>
      <c r="B4" s="54"/>
      <c r="C4" s="46" t="s">
        <v>22</v>
      </c>
      <c r="D4" s="46" t="s">
        <v>23</v>
      </c>
    </row>
    <row r="5" spans="1:10" ht="12.2" customHeight="1">
      <c r="A5" s="9"/>
      <c r="B5" s="13"/>
      <c r="C5" s="13"/>
      <c r="D5" s="13"/>
    </row>
    <row r="6" spans="1:10" s="2" customFormat="1" ht="12.2" customHeight="1">
      <c r="A6" s="10" t="s">
        <v>1</v>
      </c>
      <c r="B6" s="6">
        <v>127205</v>
      </c>
      <c r="C6" s="6">
        <v>115906</v>
      </c>
      <c r="D6" s="6">
        <v>11299</v>
      </c>
      <c r="G6" s="42"/>
    </row>
    <row r="7" spans="1:10" s="2" customFormat="1" ht="12.2" customHeight="1">
      <c r="A7" s="10"/>
      <c r="B7" s="6"/>
      <c r="C7" s="6"/>
      <c r="D7" s="6"/>
      <c r="F7" s="44"/>
      <c r="G7" s="42"/>
      <c r="H7" s="44"/>
      <c r="I7" s="42"/>
    </row>
    <row r="8" spans="1:10" ht="12.2" customHeight="1">
      <c r="A8" s="11" t="s">
        <v>2</v>
      </c>
      <c r="B8" s="7">
        <v>11480</v>
      </c>
      <c r="C8" s="7">
        <v>11313</v>
      </c>
      <c r="D8" s="7">
        <v>167</v>
      </c>
      <c r="G8" s="43"/>
      <c r="I8" s="43"/>
    </row>
    <row r="9" spans="1:10" ht="12.2" customHeight="1">
      <c r="A9" s="11" t="s">
        <v>3</v>
      </c>
      <c r="B9" s="7">
        <v>11599</v>
      </c>
      <c r="C9" s="7">
        <v>11385</v>
      </c>
      <c r="D9" s="7">
        <v>214</v>
      </c>
      <c r="F9" s="45"/>
      <c r="G9" s="43"/>
      <c r="H9" s="45"/>
      <c r="I9" s="43"/>
    </row>
    <row r="10" spans="1:10" ht="12.2" customHeight="1">
      <c r="A10" s="11" t="s">
        <v>4</v>
      </c>
      <c r="B10" s="7">
        <v>11765</v>
      </c>
      <c r="C10" s="7">
        <v>11554</v>
      </c>
      <c r="D10" s="7">
        <v>211</v>
      </c>
      <c r="G10" s="43"/>
      <c r="I10" s="43"/>
    </row>
    <row r="11" spans="1:10" ht="12.2" customHeight="1">
      <c r="A11" s="11" t="s">
        <v>5</v>
      </c>
      <c r="B11" s="7">
        <v>11605</v>
      </c>
      <c r="C11" s="7">
        <v>11270</v>
      </c>
      <c r="D11" s="7">
        <v>335</v>
      </c>
      <c r="F11" s="45"/>
      <c r="G11" s="43"/>
      <c r="H11" s="45"/>
      <c r="I11" s="43"/>
    </row>
    <row r="12" spans="1:10" ht="12.2" customHeight="1">
      <c r="A12" s="11" t="s">
        <v>6</v>
      </c>
      <c r="B12" s="7">
        <v>10651</v>
      </c>
      <c r="C12" s="7">
        <v>10125</v>
      </c>
      <c r="D12" s="7">
        <v>526</v>
      </c>
      <c r="I12" s="43"/>
    </row>
    <row r="13" spans="1:10" ht="12.2" customHeight="1">
      <c r="A13" s="11" t="s">
        <v>7</v>
      </c>
      <c r="B13" s="7">
        <v>11276</v>
      </c>
      <c r="C13" s="7">
        <v>10454</v>
      </c>
      <c r="D13" s="7">
        <v>822</v>
      </c>
      <c r="F13" s="45"/>
      <c r="G13" s="45"/>
      <c r="H13" s="45"/>
      <c r="I13" s="43"/>
      <c r="J13" s="45"/>
    </row>
    <row r="14" spans="1:10" ht="12.2" customHeight="1">
      <c r="A14" s="11" t="s">
        <v>8</v>
      </c>
      <c r="B14" s="7">
        <v>11521</v>
      </c>
      <c r="C14" s="7">
        <v>10670</v>
      </c>
      <c r="D14" s="7">
        <v>851</v>
      </c>
    </row>
    <row r="15" spans="1:10" ht="12.2" customHeight="1">
      <c r="A15" s="11" t="s">
        <v>9</v>
      </c>
      <c r="B15" s="7">
        <v>9706</v>
      </c>
      <c r="C15" s="7">
        <v>8732</v>
      </c>
      <c r="D15" s="7">
        <v>974</v>
      </c>
    </row>
    <row r="16" spans="1:10" ht="12.2" customHeight="1">
      <c r="A16" s="11" t="s">
        <v>10</v>
      </c>
      <c r="B16" s="7">
        <v>8283</v>
      </c>
      <c r="C16" s="7">
        <v>7221</v>
      </c>
      <c r="D16" s="7">
        <v>1062</v>
      </c>
    </row>
    <row r="17" spans="1:7" ht="12.2" customHeight="1">
      <c r="A17" s="11" t="s">
        <v>11</v>
      </c>
      <c r="B17" s="7">
        <v>8987</v>
      </c>
      <c r="C17" s="7">
        <v>7787</v>
      </c>
      <c r="D17" s="7">
        <v>1200</v>
      </c>
    </row>
    <row r="18" spans="1:7" ht="12.2" customHeight="1">
      <c r="A18" s="11" t="s">
        <v>12</v>
      </c>
      <c r="B18" s="7">
        <v>7213</v>
      </c>
      <c r="C18" s="7">
        <v>6034</v>
      </c>
      <c r="D18" s="7">
        <v>1179</v>
      </c>
    </row>
    <row r="19" spans="1:7" ht="12.2" customHeight="1">
      <c r="A19" s="11" t="s">
        <v>13</v>
      </c>
      <c r="B19" s="7">
        <v>4979</v>
      </c>
      <c r="C19" s="7">
        <v>3957</v>
      </c>
      <c r="D19" s="7">
        <v>1022</v>
      </c>
    </row>
    <row r="20" spans="1:7" ht="12.2" customHeight="1">
      <c r="A20" s="11" t="s">
        <v>14</v>
      </c>
      <c r="B20" s="7">
        <v>3283</v>
      </c>
      <c r="C20" s="7">
        <v>2293</v>
      </c>
      <c r="D20" s="7">
        <v>990</v>
      </c>
    </row>
    <row r="21" spans="1:7" ht="12.2" customHeight="1">
      <c r="A21" s="11" t="s">
        <v>15</v>
      </c>
      <c r="B21" s="7">
        <v>1974</v>
      </c>
      <c r="C21" s="7">
        <v>1289</v>
      </c>
      <c r="D21" s="7">
        <v>685</v>
      </c>
    </row>
    <row r="22" spans="1:7" ht="12.2" customHeight="1">
      <c r="A22" s="11" t="s">
        <v>16</v>
      </c>
      <c r="B22" s="7">
        <v>1318</v>
      </c>
      <c r="C22" s="7">
        <v>861</v>
      </c>
      <c r="D22" s="7">
        <v>457</v>
      </c>
      <c r="G22" s="43"/>
    </row>
    <row r="23" spans="1:7" ht="12.2" customHeight="1">
      <c r="A23" s="11" t="s">
        <v>17</v>
      </c>
      <c r="B23" s="7">
        <v>796</v>
      </c>
      <c r="C23" s="7">
        <v>490</v>
      </c>
      <c r="D23" s="7">
        <v>306</v>
      </c>
    </row>
    <row r="24" spans="1:7" ht="12.2" customHeight="1">
      <c r="A24" s="11" t="s">
        <v>18</v>
      </c>
      <c r="B24" s="7">
        <v>769</v>
      </c>
      <c r="C24" s="7">
        <v>471</v>
      </c>
      <c r="D24" s="7">
        <v>298</v>
      </c>
    </row>
    <row r="25" spans="1:7" ht="12.2" customHeight="1">
      <c r="A25" s="11"/>
      <c r="B25" s="7"/>
      <c r="C25" s="7"/>
      <c r="D25" s="7"/>
    </row>
    <row r="26" spans="1:7" ht="12.2" customHeight="1">
      <c r="A26" s="10" t="s">
        <v>19</v>
      </c>
      <c r="B26" s="6">
        <v>65255</v>
      </c>
      <c r="C26" s="6">
        <v>59743</v>
      </c>
      <c r="D26" s="6">
        <v>5512</v>
      </c>
      <c r="G26" s="45"/>
    </row>
    <row r="27" spans="1:7" ht="12.2" customHeight="1">
      <c r="A27" s="11" t="s">
        <v>2</v>
      </c>
      <c r="B27" s="7">
        <v>5926</v>
      </c>
      <c r="C27" s="7">
        <v>5845</v>
      </c>
      <c r="D27" s="7">
        <v>81</v>
      </c>
    </row>
    <row r="28" spans="1:7" ht="12.2" customHeight="1">
      <c r="A28" s="11" t="s">
        <v>3</v>
      </c>
      <c r="B28" s="7">
        <v>5991</v>
      </c>
      <c r="C28" s="7">
        <v>5881</v>
      </c>
      <c r="D28" s="7">
        <v>110</v>
      </c>
    </row>
    <row r="29" spans="1:7" ht="12.2" customHeight="1">
      <c r="A29" s="11" t="s">
        <v>4</v>
      </c>
      <c r="B29" s="7">
        <v>6030</v>
      </c>
      <c r="C29" s="7">
        <v>5933</v>
      </c>
      <c r="D29" s="7">
        <v>97</v>
      </c>
    </row>
    <row r="30" spans="1:7" ht="12.2" customHeight="1">
      <c r="A30" s="11" t="s">
        <v>5</v>
      </c>
      <c r="B30" s="7">
        <v>5957</v>
      </c>
      <c r="C30" s="7">
        <v>5796</v>
      </c>
      <c r="D30" s="7">
        <v>161</v>
      </c>
      <c r="G30" s="43"/>
    </row>
    <row r="31" spans="1:7" ht="12.2" customHeight="1">
      <c r="A31" s="11" t="s">
        <v>6</v>
      </c>
      <c r="B31" s="7">
        <v>5578</v>
      </c>
      <c r="C31" s="7">
        <v>5316</v>
      </c>
      <c r="D31" s="7">
        <v>262</v>
      </c>
    </row>
    <row r="32" spans="1:7" ht="12.2" customHeight="1">
      <c r="A32" s="11" t="s">
        <v>7</v>
      </c>
      <c r="B32" s="7">
        <v>5755</v>
      </c>
      <c r="C32" s="7">
        <v>5363</v>
      </c>
      <c r="D32" s="7">
        <v>392</v>
      </c>
    </row>
    <row r="33" spans="1:7" ht="12.2" customHeight="1">
      <c r="A33" s="11" t="s">
        <v>8</v>
      </c>
      <c r="B33" s="7">
        <v>5920</v>
      </c>
      <c r="C33" s="7">
        <v>5500</v>
      </c>
      <c r="D33" s="7">
        <v>420</v>
      </c>
    </row>
    <row r="34" spans="1:7" ht="12.2" customHeight="1">
      <c r="A34" s="11" t="s">
        <v>9</v>
      </c>
      <c r="B34" s="7">
        <v>4926</v>
      </c>
      <c r="C34" s="7">
        <v>4440</v>
      </c>
      <c r="D34" s="7">
        <v>486</v>
      </c>
    </row>
    <row r="35" spans="1:7" ht="12.2" customHeight="1">
      <c r="A35" s="11" t="s">
        <v>10</v>
      </c>
      <c r="B35" s="7">
        <v>4175</v>
      </c>
      <c r="C35" s="7">
        <v>3678</v>
      </c>
      <c r="D35" s="7">
        <v>497</v>
      </c>
    </row>
    <row r="36" spans="1:7" ht="12.2" customHeight="1">
      <c r="A36" s="11" t="s">
        <v>11</v>
      </c>
      <c r="B36" s="7">
        <v>4610</v>
      </c>
      <c r="C36" s="7">
        <v>4068</v>
      </c>
      <c r="D36" s="7">
        <v>542</v>
      </c>
    </row>
    <row r="37" spans="1:7" ht="12.2" customHeight="1">
      <c r="A37" s="11" t="s">
        <v>12</v>
      </c>
      <c r="B37" s="7">
        <v>3869</v>
      </c>
      <c r="C37" s="7">
        <v>3277</v>
      </c>
      <c r="D37" s="7">
        <v>592</v>
      </c>
    </row>
    <row r="38" spans="1:7" ht="12.2" customHeight="1">
      <c r="A38" s="11" t="s">
        <v>13</v>
      </c>
      <c r="B38" s="7">
        <v>2608</v>
      </c>
      <c r="C38" s="7">
        <v>2079</v>
      </c>
      <c r="D38" s="7">
        <v>529</v>
      </c>
    </row>
    <row r="39" spans="1:7" ht="12.2" customHeight="1">
      <c r="A39" s="11" t="s">
        <v>14</v>
      </c>
      <c r="B39" s="7">
        <v>1714</v>
      </c>
      <c r="C39" s="7">
        <v>1199</v>
      </c>
      <c r="D39" s="7">
        <v>515</v>
      </c>
    </row>
    <row r="40" spans="1:7" ht="12.2" customHeight="1">
      <c r="A40" s="11" t="s">
        <v>15</v>
      </c>
      <c r="B40" s="7">
        <v>976</v>
      </c>
      <c r="C40" s="7">
        <v>639</v>
      </c>
      <c r="D40" s="7">
        <v>337</v>
      </c>
    </row>
    <row r="41" spans="1:7" ht="12.2" customHeight="1">
      <c r="A41" s="11" t="s">
        <v>16</v>
      </c>
      <c r="B41" s="7">
        <v>624</v>
      </c>
      <c r="C41" s="7">
        <v>401</v>
      </c>
      <c r="D41" s="7">
        <v>223</v>
      </c>
    </row>
    <row r="42" spans="1:7" ht="12.2" customHeight="1">
      <c r="A42" s="11" t="s">
        <v>17</v>
      </c>
      <c r="B42" s="7">
        <v>343</v>
      </c>
      <c r="C42" s="7">
        <v>193</v>
      </c>
      <c r="D42" s="7">
        <v>150</v>
      </c>
    </row>
    <row r="43" spans="1:7" ht="12.2" customHeight="1">
      <c r="A43" s="11" t="s">
        <v>18</v>
      </c>
      <c r="B43" s="7">
        <v>253</v>
      </c>
      <c r="C43" s="7">
        <v>135</v>
      </c>
      <c r="D43" s="7">
        <v>118</v>
      </c>
    </row>
    <row r="44" spans="1:7" ht="12.2" customHeight="1">
      <c r="A44" s="10"/>
      <c r="B44" s="7"/>
      <c r="C44" s="7"/>
      <c r="D44" s="7"/>
    </row>
    <row r="45" spans="1:7" ht="12.2" customHeight="1">
      <c r="A45" s="10" t="s">
        <v>20</v>
      </c>
      <c r="B45" s="6">
        <v>61950</v>
      </c>
      <c r="C45" s="6">
        <v>56163</v>
      </c>
      <c r="D45" s="6">
        <v>5787</v>
      </c>
    </row>
    <row r="46" spans="1:7" ht="12.2" customHeight="1">
      <c r="A46" s="11" t="s">
        <v>2</v>
      </c>
      <c r="B46" s="7">
        <v>5554</v>
      </c>
      <c r="C46" s="7">
        <v>5468</v>
      </c>
      <c r="D46" s="7">
        <v>86</v>
      </c>
      <c r="G46" s="43"/>
    </row>
    <row r="47" spans="1:7" ht="12.2" customHeight="1">
      <c r="A47" s="11" t="s">
        <v>3</v>
      </c>
      <c r="B47" s="7">
        <v>5608</v>
      </c>
      <c r="C47" s="7">
        <v>5504</v>
      </c>
      <c r="D47" s="7">
        <v>104</v>
      </c>
    </row>
    <row r="48" spans="1:7" ht="12.2" customHeight="1">
      <c r="A48" s="11" t="s">
        <v>4</v>
      </c>
      <c r="B48" s="7">
        <v>5735</v>
      </c>
      <c r="C48" s="7">
        <v>5621</v>
      </c>
      <c r="D48" s="7">
        <v>114</v>
      </c>
    </row>
    <row r="49" spans="1:5" ht="12.2" customHeight="1">
      <c r="A49" s="11" t="s">
        <v>5</v>
      </c>
      <c r="B49" s="7">
        <v>5648</v>
      </c>
      <c r="C49" s="7">
        <v>5474</v>
      </c>
      <c r="D49" s="7">
        <v>174</v>
      </c>
    </row>
    <row r="50" spans="1:5" ht="12.2" customHeight="1">
      <c r="A50" s="11" t="s">
        <v>6</v>
      </c>
      <c r="B50" s="7">
        <v>5073</v>
      </c>
      <c r="C50" s="7">
        <v>4809</v>
      </c>
      <c r="D50" s="7">
        <v>264</v>
      </c>
    </row>
    <row r="51" spans="1:5" ht="12.2" customHeight="1">
      <c r="A51" s="11" t="s">
        <v>7</v>
      </c>
      <c r="B51" s="7">
        <v>5521</v>
      </c>
      <c r="C51" s="7">
        <v>5091</v>
      </c>
      <c r="D51" s="7">
        <v>430</v>
      </c>
    </row>
    <row r="52" spans="1:5" ht="12.2" customHeight="1">
      <c r="A52" s="11" t="s">
        <v>8</v>
      </c>
      <c r="B52" s="7">
        <v>5601</v>
      </c>
      <c r="C52" s="7">
        <v>5170</v>
      </c>
      <c r="D52" s="7">
        <v>431</v>
      </c>
    </row>
    <row r="53" spans="1:5" ht="12.2" customHeight="1">
      <c r="A53" s="11" t="s">
        <v>9</v>
      </c>
      <c r="B53" s="7">
        <v>4780</v>
      </c>
      <c r="C53" s="7">
        <v>4292</v>
      </c>
      <c r="D53" s="7">
        <v>488</v>
      </c>
    </row>
    <row r="54" spans="1:5" ht="12.2" customHeight="1">
      <c r="A54" s="11" t="s">
        <v>10</v>
      </c>
      <c r="B54" s="7">
        <v>4108</v>
      </c>
      <c r="C54" s="7">
        <v>3543</v>
      </c>
      <c r="D54" s="7">
        <v>565</v>
      </c>
    </row>
    <row r="55" spans="1:5" ht="12.2" customHeight="1">
      <c r="A55" s="11" t="s">
        <v>11</v>
      </c>
      <c r="B55" s="7">
        <v>4377</v>
      </c>
      <c r="C55" s="7">
        <v>3719</v>
      </c>
      <c r="D55" s="7">
        <v>658</v>
      </c>
    </row>
    <row r="56" spans="1:5" ht="12.2" customHeight="1">
      <c r="A56" s="11" t="s">
        <v>12</v>
      </c>
      <c r="B56" s="7">
        <v>3344</v>
      </c>
      <c r="C56" s="7">
        <v>2757</v>
      </c>
      <c r="D56" s="7">
        <v>587</v>
      </c>
    </row>
    <row r="57" spans="1:5" ht="12.2" customHeight="1">
      <c r="A57" s="11" t="s">
        <v>13</v>
      </c>
      <c r="B57" s="7">
        <v>2371</v>
      </c>
      <c r="C57" s="7">
        <v>1878</v>
      </c>
      <c r="D57" s="7">
        <v>493</v>
      </c>
    </row>
    <row r="58" spans="1:5" ht="12.2" customHeight="1">
      <c r="A58" s="11" t="s">
        <v>14</v>
      </c>
      <c r="B58" s="7">
        <v>1569</v>
      </c>
      <c r="C58" s="7">
        <v>1094</v>
      </c>
      <c r="D58" s="7">
        <v>475</v>
      </c>
    </row>
    <row r="59" spans="1:5" ht="12.2" customHeight="1">
      <c r="A59" s="11" t="s">
        <v>15</v>
      </c>
      <c r="B59" s="7">
        <v>998</v>
      </c>
      <c r="C59" s="7">
        <v>650</v>
      </c>
      <c r="D59" s="7">
        <v>348</v>
      </c>
    </row>
    <row r="60" spans="1:5" ht="12.2" customHeight="1">
      <c r="A60" s="11" t="s">
        <v>16</v>
      </c>
      <c r="B60" s="7">
        <v>694</v>
      </c>
      <c r="C60" s="7">
        <v>460</v>
      </c>
      <c r="D60" s="7">
        <v>234</v>
      </c>
    </row>
    <row r="61" spans="1:5" ht="12.2" customHeight="1">
      <c r="A61" s="11" t="s">
        <v>17</v>
      </c>
      <c r="B61" s="7">
        <v>453</v>
      </c>
      <c r="C61" s="7">
        <v>297</v>
      </c>
      <c r="D61" s="7">
        <v>156</v>
      </c>
    </row>
    <row r="62" spans="1:5" ht="12.2" customHeight="1">
      <c r="A62" s="12" t="s">
        <v>18</v>
      </c>
      <c r="B62" s="8">
        <v>516</v>
      </c>
      <c r="C62" s="8">
        <v>336</v>
      </c>
      <c r="D62" s="8">
        <v>180</v>
      </c>
    </row>
    <row r="63" spans="1:5" ht="12.2" customHeight="1">
      <c r="A63" s="11" t="s">
        <v>0</v>
      </c>
      <c r="B63" s="7"/>
      <c r="C63" s="7"/>
      <c r="D63" s="7"/>
    </row>
    <row r="64" spans="1:5" ht="20.25" customHeight="1">
      <c r="A64" s="49" t="s">
        <v>29</v>
      </c>
      <c r="B64" s="50"/>
      <c r="C64" s="50"/>
      <c r="D64" s="50"/>
      <c r="E64" s="14"/>
    </row>
    <row r="65" spans="1:5" ht="12.2" customHeight="1">
      <c r="A65" s="50"/>
      <c r="B65" s="50"/>
      <c r="C65" s="50"/>
      <c r="D65" s="50"/>
      <c r="E65" s="14"/>
    </row>
    <row r="66" spans="1:5" ht="12.2" customHeight="1">
      <c r="A66" s="50"/>
      <c r="B66" s="50"/>
      <c r="C66" s="50"/>
      <c r="D66" s="50"/>
      <c r="E66" s="14"/>
    </row>
    <row r="67" spans="1:5" ht="24" customHeight="1">
      <c r="A67" s="50"/>
      <c r="B67" s="50"/>
      <c r="C67" s="50"/>
      <c r="D67" s="50"/>
      <c r="E67" s="14"/>
    </row>
    <row r="68" spans="1:5" ht="12.2" customHeight="1">
      <c r="A68" s="15"/>
      <c r="B68" s="15"/>
      <c r="C68" s="15"/>
      <c r="D68" s="15"/>
      <c r="E68" s="14"/>
    </row>
    <row r="69" spans="1:5" ht="12.2" customHeight="1">
      <c r="A69" s="11" t="s">
        <v>28</v>
      </c>
      <c r="B69" s="16"/>
      <c r="C69" s="16"/>
      <c r="D69" s="16"/>
    </row>
    <row r="70" spans="1:5" ht="12.2" customHeight="1">
      <c r="A70" s="11" t="s">
        <v>0</v>
      </c>
      <c r="B70" s="16"/>
      <c r="C70" s="16"/>
      <c r="D70" s="16"/>
    </row>
    <row r="71" spans="1:5" ht="12.2" customHeight="1">
      <c r="A71" s="10" t="s">
        <v>27</v>
      </c>
      <c r="B71" s="16"/>
      <c r="C71" s="16"/>
      <c r="D71" s="16"/>
    </row>
  </sheetData>
  <mergeCells count="5">
    <mergeCell ref="A1:D1"/>
    <mergeCell ref="A64:D67"/>
    <mergeCell ref="A3:A4"/>
    <mergeCell ref="B3:B4"/>
    <mergeCell ref="C3:D3"/>
  </mergeCells>
  <phoneticPr fontId="7" type="noConversion"/>
  <pageMargins left="0.70866141732283472" right="0.70866141732283472" top="0.74803149606299213" bottom="0.35433070866141736" header="0.31496062992125984" footer="0.31496062992125984"/>
  <pageSetup paperSize="9" orientation="portrait" r:id="rId1"/>
  <webPublishItems count="1">
    <webPublishItem id="20108" divId="P5-P_tierra_del_fuego_20108" sourceType="range" sourceRef="A1:E71" destinationFile="C:\Local Censo\html\Tierra_del_fuego\html\P5-P_tierra_del_fuego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zoomScale="75" zoomScaleNormal="75" workbookViewId="0">
      <selection activeCell="S96" sqref="S96"/>
    </sheetView>
  </sheetViews>
  <sheetFormatPr baseColWidth="10" defaultRowHeight="12.75"/>
  <cols>
    <col min="1" max="1" width="11.42578125" style="17"/>
    <col min="2" max="2" width="17.7109375" style="17" hidden="1" customWidth="1"/>
    <col min="3" max="3" width="17.5703125" style="17" hidden="1" customWidth="1"/>
    <col min="4" max="4" width="18.42578125" style="17" hidden="1" customWidth="1"/>
    <col min="5" max="5" width="18.5703125" style="17" hidden="1" customWidth="1"/>
    <col min="6" max="16384" width="11.42578125" style="17"/>
  </cols>
  <sheetData>
    <row r="2" spans="1:9">
      <c r="A2" s="17" t="s">
        <v>55</v>
      </c>
      <c r="F2" s="37"/>
    </row>
    <row r="3" spans="1:9">
      <c r="A3" s="17">
        <v>2001</v>
      </c>
    </row>
    <row r="4" spans="1:9">
      <c r="A4" s="18"/>
      <c r="B4" s="56" t="s">
        <v>19</v>
      </c>
      <c r="C4" s="57"/>
      <c r="D4" s="57" t="s">
        <v>20</v>
      </c>
      <c r="E4" s="57"/>
      <c r="F4" s="19"/>
      <c r="G4" s="20"/>
      <c r="H4" s="20"/>
      <c r="I4" s="21"/>
    </row>
    <row r="5" spans="1:9">
      <c r="A5" s="22"/>
      <c r="B5" s="23" t="s">
        <v>56</v>
      </c>
      <c r="C5" s="23" t="s">
        <v>30</v>
      </c>
      <c r="D5" s="23" t="s">
        <v>56</v>
      </c>
      <c r="E5" s="23" t="s">
        <v>30</v>
      </c>
      <c r="F5" s="24" t="s">
        <v>31</v>
      </c>
      <c r="G5" s="23" t="s">
        <v>32</v>
      </c>
      <c r="H5" s="23" t="s">
        <v>33</v>
      </c>
      <c r="I5" s="22" t="s">
        <v>34</v>
      </c>
    </row>
    <row r="6" spans="1:9">
      <c r="A6" s="25" t="s">
        <v>35</v>
      </c>
      <c r="B6" s="38">
        <v>5336</v>
      </c>
      <c r="C6" s="17">
        <v>29</v>
      </c>
      <c r="D6" s="38">
        <v>5087</v>
      </c>
      <c r="E6" s="17">
        <v>22</v>
      </c>
      <c r="F6" s="26">
        <f>(B6/$F$26*100)*-1</f>
        <v>-5.2790391673839272</v>
      </c>
      <c r="G6" s="27">
        <f>(C6/$F$26*100)*-1</f>
        <v>-2.8690430257521347E-2</v>
      </c>
      <c r="H6" s="28">
        <f>D6/$F$26*100</f>
        <v>5.0326971972417613</v>
      </c>
      <c r="I6" s="29">
        <f>E6/$F$26*100</f>
        <v>2.1765153988464469E-2</v>
      </c>
    </row>
    <row r="7" spans="1:9">
      <c r="A7" s="25" t="s">
        <v>36</v>
      </c>
      <c r="B7" s="38">
        <v>5866</v>
      </c>
      <c r="C7" s="17">
        <v>73</v>
      </c>
      <c r="D7" s="38">
        <v>5745</v>
      </c>
      <c r="E7" s="17">
        <v>82</v>
      </c>
      <c r="F7" s="26">
        <f t="shared" ref="F7:G25" si="0">(B7/$F$26*100)*-1</f>
        <v>-5.8033815134696622</v>
      </c>
      <c r="G7" s="27">
        <f t="shared" si="0"/>
        <v>-7.2220738234450285E-2</v>
      </c>
      <c r="H7" s="28">
        <f t="shared" ref="H7:I25" si="1">D7/$F$26*100</f>
        <v>5.6836731665331079</v>
      </c>
      <c r="I7" s="29">
        <f t="shared" si="1"/>
        <v>8.1124664866094834E-2</v>
      </c>
    </row>
    <row r="8" spans="1:9">
      <c r="A8" s="25" t="s">
        <v>37</v>
      </c>
      <c r="B8" s="38">
        <v>5940</v>
      </c>
      <c r="C8" s="17">
        <v>136</v>
      </c>
      <c r="D8" s="38">
        <v>5737</v>
      </c>
      <c r="E8" s="17">
        <v>122</v>
      </c>
      <c r="F8" s="26">
        <f t="shared" si="0"/>
        <v>-5.8765915768854065</v>
      </c>
      <c r="G8" s="27">
        <f t="shared" si="0"/>
        <v>-0.13454822465596217</v>
      </c>
      <c r="H8" s="28">
        <f t="shared" si="1"/>
        <v>5.6757585650827576</v>
      </c>
      <c r="I8" s="29">
        <f t="shared" si="1"/>
        <v>0.12069767211784842</v>
      </c>
    </row>
    <row r="9" spans="1:9">
      <c r="A9" s="25" t="s">
        <v>38</v>
      </c>
      <c r="B9" s="38">
        <v>4256</v>
      </c>
      <c r="C9" s="17">
        <v>222</v>
      </c>
      <c r="D9" s="38">
        <v>3941</v>
      </c>
      <c r="E9" s="17">
        <v>218</v>
      </c>
      <c r="F9" s="26">
        <f t="shared" si="0"/>
        <v>-4.2105679715865811</v>
      </c>
      <c r="G9" s="27">
        <f t="shared" si="0"/>
        <v>-0.21963019024723238</v>
      </c>
      <c r="H9" s="28">
        <f t="shared" si="1"/>
        <v>3.8989305394790215</v>
      </c>
      <c r="I9" s="29">
        <f t="shared" si="1"/>
        <v>0.21567288952205702</v>
      </c>
    </row>
    <row r="10" spans="1:9">
      <c r="A10" s="25" t="s">
        <v>39</v>
      </c>
      <c r="B10" s="38">
        <v>3542</v>
      </c>
      <c r="C10" s="17">
        <v>259</v>
      </c>
      <c r="D10" s="38">
        <v>3430</v>
      </c>
      <c r="E10" s="17">
        <v>275</v>
      </c>
      <c r="F10" s="26">
        <f t="shared" si="0"/>
        <v>-3.5041897921427791</v>
      </c>
      <c r="G10" s="27">
        <f t="shared" si="0"/>
        <v>-0.25623522195510445</v>
      </c>
      <c r="H10" s="28">
        <f t="shared" si="1"/>
        <v>3.3933853718378697</v>
      </c>
      <c r="I10" s="29">
        <f t="shared" si="1"/>
        <v>0.27206442485580584</v>
      </c>
    </row>
    <row r="11" spans="1:9">
      <c r="A11" s="25" t="s">
        <v>40</v>
      </c>
      <c r="B11" s="38">
        <v>3443</v>
      </c>
      <c r="C11" s="17">
        <v>354</v>
      </c>
      <c r="D11" s="38">
        <v>3552</v>
      </c>
      <c r="E11" s="17">
        <v>430</v>
      </c>
      <c r="F11" s="26">
        <f t="shared" si="0"/>
        <v>-3.4062465991946893</v>
      </c>
      <c r="G11" s="27">
        <f t="shared" si="0"/>
        <v>-0.35022111417801916</v>
      </c>
      <c r="H11" s="28">
        <f t="shared" si="1"/>
        <v>3.514083043955718</v>
      </c>
      <c r="I11" s="29">
        <f t="shared" si="1"/>
        <v>0.42540982795635102</v>
      </c>
    </row>
    <row r="12" spans="1:9">
      <c r="A12" s="25" t="s">
        <v>41</v>
      </c>
      <c r="B12" s="38">
        <v>3462</v>
      </c>
      <c r="C12" s="17">
        <v>457</v>
      </c>
      <c r="D12" s="38">
        <v>3442</v>
      </c>
      <c r="E12" s="17">
        <v>584</v>
      </c>
      <c r="F12" s="26">
        <f t="shared" si="0"/>
        <v>-3.4250437776392721</v>
      </c>
      <c r="G12" s="27">
        <f t="shared" si="0"/>
        <v>-0.45212160785128463</v>
      </c>
      <c r="H12" s="28">
        <f t="shared" si="1"/>
        <v>3.4052572740133957</v>
      </c>
      <c r="I12" s="29">
        <f t="shared" si="1"/>
        <v>0.57776590587560228</v>
      </c>
    </row>
    <row r="13" spans="1:9">
      <c r="A13" s="25" t="s">
        <v>42</v>
      </c>
      <c r="B13" s="38">
        <v>4135</v>
      </c>
      <c r="C13" s="17">
        <v>598</v>
      </c>
      <c r="D13" s="38">
        <v>3806</v>
      </c>
      <c r="E13" s="17">
        <v>746</v>
      </c>
      <c r="F13" s="26">
        <f t="shared" si="0"/>
        <v>-4.0908596246500259</v>
      </c>
      <c r="G13" s="27">
        <f t="shared" si="0"/>
        <v>-0.59161645841371602</v>
      </c>
      <c r="H13" s="28">
        <f t="shared" si="1"/>
        <v>3.7653716400043531</v>
      </c>
      <c r="I13" s="29">
        <f t="shared" si="1"/>
        <v>0.73803658524520432</v>
      </c>
    </row>
    <row r="14" spans="1:9">
      <c r="A14" s="25" t="s">
        <v>43</v>
      </c>
      <c r="B14" s="38">
        <v>3875</v>
      </c>
      <c r="C14" s="17">
        <v>691</v>
      </c>
      <c r="D14" s="38">
        <v>3194</v>
      </c>
      <c r="E14" s="17">
        <v>660</v>
      </c>
      <c r="F14" s="26">
        <f t="shared" si="0"/>
        <v>-3.8336350775136281</v>
      </c>
      <c r="G14" s="27">
        <f t="shared" si="0"/>
        <v>-0.68362370027404307</v>
      </c>
      <c r="H14" s="28">
        <f t="shared" si="1"/>
        <v>3.1599046290525235</v>
      </c>
      <c r="I14" s="29">
        <f t="shared" si="1"/>
        <v>0.65295461965393398</v>
      </c>
    </row>
    <row r="15" spans="1:9">
      <c r="A15" s="25" t="s">
        <v>44</v>
      </c>
      <c r="B15" s="38">
        <v>2451</v>
      </c>
      <c r="C15" s="17">
        <v>663</v>
      </c>
      <c r="D15" s="38">
        <v>2200</v>
      </c>
      <c r="E15" s="17">
        <v>552</v>
      </c>
      <c r="F15" s="26">
        <f t="shared" si="0"/>
        <v>-2.4248360193512006</v>
      </c>
      <c r="G15" s="27">
        <f t="shared" si="0"/>
        <v>-0.65592259519781548</v>
      </c>
      <c r="H15" s="28">
        <f t="shared" si="1"/>
        <v>2.1765153988464467</v>
      </c>
      <c r="I15" s="29">
        <f t="shared" si="1"/>
        <v>0.54610750007419939</v>
      </c>
    </row>
    <row r="16" spans="1:9">
      <c r="A16" s="25" t="s">
        <v>45</v>
      </c>
      <c r="B16" s="38">
        <v>1626</v>
      </c>
      <c r="C16" s="17">
        <v>675</v>
      </c>
      <c r="D16" s="38">
        <v>1338</v>
      </c>
      <c r="E16" s="17">
        <v>537</v>
      </c>
      <c r="F16" s="26">
        <f t="shared" si="0"/>
        <v>-1.608642744783783</v>
      </c>
      <c r="G16" s="27">
        <f t="shared" si="0"/>
        <v>-0.66779449737334162</v>
      </c>
      <c r="H16" s="28">
        <f t="shared" si="1"/>
        <v>1.3237170925711572</v>
      </c>
      <c r="I16" s="29">
        <f t="shared" si="1"/>
        <v>0.53126762235479175</v>
      </c>
    </row>
    <row r="17" spans="1:9">
      <c r="A17" s="25" t="s">
        <v>46</v>
      </c>
      <c r="B17" s="17">
        <v>894</v>
      </c>
      <c r="C17" s="17">
        <v>447</v>
      </c>
      <c r="D17" s="17">
        <v>763</v>
      </c>
      <c r="E17" s="17">
        <v>428</v>
      </c>
      <c r="F17" s="26">
        <f t="shared" si="0"/>
        <v>-0.88445671207669252</v>
      </c>
      <c r="G17" s="27">
        <f t="shared" si="0"/>
        <v>-0.44222835603834626</v>
      </c>
      <c r="H17" s="28">
        <f t="shared" si="1"/>
        <v>0.75485511332719957</v>
      </c>
      <c r="I17" s="29">
        <f t="shared" si="1"/>
        <v>0.42343117759376331</v>
      </c>
    </row>
    <row r="18" spans="1:9">
      <c r="A18" s="25" t="s">
        <v>47</v>
      </c>
      <c r="B18" s="17">
        <v>538</v>
      </c>
      <c r="C18" s="17">
        <v>361</v>
      </c>
      <c r="D18" s="17">
        <v>576</v>
      </c>
      <c r="E18" s="17">
        <v>320</v>
      </c>
      <c r="F18" s="26">
        <f t="shared" si="0"/>
        <v>-0.53225694753608566</v>
      </c>
      <c r="G18" s="27">
        <f t="shared" si="0"/>
        <v>-0.35714639044707602</v>
      </c>
      <c r="H18" s="28">
        <f t="shared" si="1"/>
        <v>0.56985130442525156</v>
      </c>
      <c r="I18" s="29">
        <f t="shared" si="1"/>
        <v>0.31658405801402861</v>
      </c>
    </row>
    <row r="19" spans="1:9">
      <c r="A19" s="25" t="s">
        <v>48</v>
      </c>
      <c r="B19" s="17">
        <v>352</v>
      </c>
      <c r="C19" s="17">
        <v>257</v>
      </c>
      <c r="D19" s="17">
        <v>387</v>
      </c>
      <c r="E19" s="17">
        <v>237</v>
      </c>
      <c r="F19" s="26">
        <f t="shared" si="0"/>
        <v>-0.3482424638154315</v>
      </c>
      <c r="G19" s="27">
        <f t="shared" si="0"/>
        <v>-0.25425657159251674</v>
      </c>
      <c r="H19" s="28">
        <f t="shared" si="1"/>
        <v>0.38286884516071584</v>
      </c>
      <c r="I19" s="29">
        <f t="shared" si="1"/>
        <v>0.23447006796663994</v>
      </c>
    </row>
    <row r="20" spans="1:9">
      <c r="A20" s="25" t="s">
        <v>49</v>
      </c>
      <c r="B20" s="17">
        <v>202</v>
      </c>
      <c r="C20" s="17">
        <v>191</v>
      </c>
      <c r="D20" s="17">
        <v>288</v>
      </c>
      <c r="E20" s="17">
        <v>184</v>
      </c>
      <c r="F20" s="26">
        <f t="shared" si="0"/>
        <v>-0.1998436866213556</v>
      </c>
      <c r="G20" s="27">
        <f t="shared" si="0"/>
        <v>-0.18896110962712334</v>
      </c>
      <c r="H20" s="28">
        <f t="shared" si="1"/>
        <v>0.28492565221262578</v>
      </c>
      <c r="I20" s="29">
        <f t="shared" si="1"/>
        <v>0.18203583335806647</v>
      </c>
    </row>
    <row r="21" spans="1:9">
      <c r="A21" s="25" t="s">
        <v>50</v>
      </c>
      <c r="B21" s="17">
        <v>108</v>
      </c>
      <c r="C21" s="17">
        <v>119</v>
      </c>
      <c r="D21" s="17">
        <v>187</v>
      </c>
      <c r="E21" s="17">
        <v>104</v>
      </c>
      <c r="F21" s="26">
        <f t="shared" si="0"/>
        <v>-0.10684711957973465</v>
      </c>
      <c r="G21" s="27">
        <f t="shared" si="0"/>
        <v>-0.1177296965739669</v>
      </c>
      <c r="H21" s="28">
        <f t="shared" si="1"/>
        <v>0.18500380890194798</v>
      </c>
      <c r="I21" s="29">
        <f t="shared" si="1"/>
        <v>0.10288981885455931</v>
      </c>
    </row>
    <row r="22" spans="1:9">
      <c r="A22" s="30" t="s">
        <v>51</v>
      </c>
      <c r="B22" s="17">
        <v>38</v>
      </c>
      <c r="C22" s="17">
        <v>51</v>
      </c>
      <c r="D22" s="17">
        <v>83</v>
      </c>
      <c r="E22" s="17">
        <v>43</v>
      </c>
      <c r="F22" s="26">
        <f t="shared" si="0"/>
        <v>-3.7594356889165896E-2</v>
      </c>
      <c r="G22" s="27">
        <f t="shared" si="0"/>
        <v>-5.0455584245985813E-2</v>
      </c>
      <c r="H22" s="28">
        <f t="shared" si="1"/>
        <v>8.2113990047388674E-2</v>
      </c>
      <c r="I22" s="29">
        <f t="shared" si="1"/>
        <v>4.2540982795635097E-2</v>
      </c>
    </row>
    <row r="23" spans="1:9">
      <c r="A23" s="30" t="s">
        <v>52</v>
      </c>
      <c r="B23" s="17">
        <v>11</v>
      </c>
      <c r="C23" s="17">
        <v>21</v>
      </c>
      <c r="D23" s="17">
        <v>30</v>
      </c>
      <c r="E23" s="17">
        <v>30</v>
      </c>
      <c r="F23" s="26">
        <f t="shared" si="0"/>
        <v>-1.0882576994232234E-2</v>
      </c>
      <c r="G23" s="27">
        <f t="shared" si="0"/>
        <v>-2.0775828807170629E-2</v>
      </c>
      <c r="H23" s="28">
        <f t="shared" si="1"/>
        <v>2.9679755438815181E-2</v>
      </c>
      <c r="I23" s="29">
        <f t="shared" si="1"/>
        <v>2.9679755438815181E-2</v>
      </c>
    </row>
    <row r="24" spans="1:9">
      <c r="A24" s="30" t="s">
        <v>53</v>
      </c>
      <c r="B24" s="17">
        <v>6</v>
      </c>
      <c r="C24" s="17">
        <v>9</v>
      </c>
      <c r="D24" s="17">
        <v>9</v>
      </c>
      <c r="E24" s="17">
        <v>11</v>
      </c>
      <c r="F24" s="26">
        <f t="shared" si="0"/>
        <v>-5.9359510877630365E-3</v>
      </c>
      <c r="G24" s="27">
        <f t="shared" si="0"/>
        <v>-8.9039266316445556E-3</v>
      </c>
      <c r="H24" s="28">
        <f t="shared" si="1"/>
        <v>8.9039266316445556E-3</v>
      </c>
      <c r="I24" s="29">
        <f t="shared" si="1"/>
        <v>1.0882576994232234E-2</v>
      </c>
    </row>
    <row r="25" spans="1:9">
      <c r="A25" s="30" t="s">
        <v>54</v>
      </c>
      <c r="B25" s="17">
        <v>2</v>
      </c>
      <c r="C25" s="17">
        <v>0</v>
      </c>
      <c r="D25" s="17">
        <v>1</v>
      </c>
      <c r="E25" s="17">
        <v>2</v>
      </c>
      <c r="F25" s="31">
        <f t="shared" si="0"/>
        <v>-1.9786503625876793E-3</v>
      </c>
      <c r="G25" s="32">
        <f t="shared" si="0"/>
        <v>0</v>
      </c>
      <c r="H25" s="33">
        <f t="shared" si="1"/>
        <v>9.8932518129383963E-4</v>
      </c>
      <c r="I25" s="34">
        <f t="shared" si="1"/>
        <v>1.9786503625876793E-3</v>
      </c>
    </row>
    <row r="26" spans="1:9">
      <c r="A26" s="35" t="s">
        <v>1</v>
      </c>
      <c r="B26" s="36">
        <f>SUM(B6:B25)</f>
        <v>46083</v>
      </c>
      <c r="C26" s="36">
        <f>SUM(C6:C25)</f>
        <v>5613</v>
      </c>
      <c r="D26" s="36">
        <f>SUM(D6:D25)</f>
        <v>43796</v>
      </c>
      <c r="E26" s="36">
        <f>SUM(E6:E25)</f>
        <v>5587</v>
      </c>
      <c r="F26" s="39">
        <f>SUM(B26:E26)</f>
        <v>101079</v>
      </c>
      <c r="G26" s="36"/>
      <c r="H26" s="36"/>
      <c r="I26" s="40"/>
    </row>
    <row r="35" spans="1:1">
      <c r="A35" s="41"/>
    </row>
    <row r="36" spans="1:1">
      <c r="A36" s="41"/>
    </row>
    <row r="37" spans="1:1">
      <c r="A37" s="41"/>
    </row>
    <row r="38" spans="1:1">
      <c r="A38" s="41"/>
    </row>
    <row r="39" spans="1:1">
      <c r="A39" s="41"/>
    </row>
    <row r="40" spans="1:1">
      <c r="A40" s="41"/>
    </row>
    <row r="41" spans="1:1">
      <c r="A41" s="41"/>
    </row>
    <row r="42" spans="1:1">
      <c r="A42" s="41"/>
    </row>
    <row r="43" spans="1:1">
      <c r="A43" s="41"/>
    </row>
    <row r="44" spans="1:1">
      <c r="A44" s="41"/>
    </row>
    <row r="45" spans="1:1">
      <c r="A45" s="41"/>
    </row>
    <row r="46" spans="1:1">
      <c r="A46" s="41"/>
    </row>
    <row r="47" spans="1:1">
      <c r="A47" s="41"/>
    </row>
    <row r="48" spans="1:1">
      <c r="A48" s="41"/>
    </row>
    <row r="49" spans="1:9">
      <c r="A49" s="41"/>
    </row>
    <row r="50" spans="1:9">
      <c r="A50" s="41"/>
    </row>
    <row r="51" spans="1:9">
      <c r="A51" s="17" t="s">
        <v>55</v>
      </c>
      <c r="F51" s="37"/>
    </row>
    <row r="52" spans="1:9">
      <c r="A52" s="17">
        <v>2010</v>
      </c>
    </row>
    <row r="53" spans="1:9">
      <c r="A53" s="18"/>
      <c r="B53" s="56" t="s">
        <v>19</v>
      </c>
      <c r="C53" s="57"/>
      <c r="D53" s="57" t="s">
        <v>20</v>
      </c>
      <c r="E53" s="57"/>
      <c r="F53" s="19"/>
      <c r="G53" s="20"/>
      <c r="H53" s="20"/>
      <c r="I53" s="21"/>
    </row>
    <row r="54" spans="1:9">
      <c r="A54" s="22"/>
      <c r="B54" s="23" t="s">
        <v>57</v>
      </c>
      <c r="C54" s="23" t="s">
        <v>58</v>
      </c>
      <c r="D54" s="23" t="s">
        <v>56</v>
      </c>
      <c r="E54" s="23" t="s">
        <v>30</v>
      </c>
      <c r="F54" s="24" t="s">
        <v>31</v>
      </c>
      <c r="G54" s="23" t="s">
        <v>32</v>
      </c>
      <c r="H54" s="23" t="s">
        <v>33</v>
      </c>
      <c r="I54" s="22" t="s">
        <v>34</v>
      </c>
    </row>
    <row r="55" spans="1:9">
      <c r="A55" s="25" t="s">
        <v>35</v>
      </c>
      <c r="B55" s="7">
        <v>5845</v>
      </c>
      <c r="C55" s="7">
        <v>81</v>
      </c>
      <c r="D55" s="7">
        <v>5468</v>
      </c>
      <c r="E55" s="7">
        <v>86</v>
      </c>
      <c r="F55" s="26">
        <f>(B55/$F$26*100)*-1</f>
        <v>-5.7826056846624914</v>
      </c>
      <c r="G55" s="27">
        <f>(C55/$F$26*100)*-1</f>
        <v>-8.0135339684800994E-2</v>
      </c>
      <c r="H55" s="28">
        <f>D55/$F$26*100</f>
        <v>5.409630091314714</v>
      </c>
      <c r="I55" s="29">
        <f>E55/$F$26*100</f>
        <v>8.5081965591270195E-2</v>
      </c>
    </row>
    <row r="56" spans="1:9">
      <c r="A56" s="25" t="s">
        <v>36</v>
      </c>
      <c r="B56" s="7">
        <v>5881</v>
      </c>
      <c r="C56" s="7">
        <v>110</v>
      </c>
      <c r="D56" s="7">
        <v>5504</v>
      </c>
      <c r="E56" s="7">
        <v>104</v>
      </c>
      <c r="F56" s="26">
        <f t="shared" ref="F56:F71" si="2">(B56/$F$26*100)*-1</f>
        <v>-5.8182213911890699</v>
      </c>
      <c r="G56" s="27">
        <f t="shared" ref="G56:G71" si="3">(C56/$F$26*100)*-1</f>
        <v>-0.10882576994232233</v>
      </c>
      <c r="H56" s="28">
        <f t="shared" ref="H56:H71" si="4">D56/$F$26*100</f>
        <v>5.4452457978412925</v>
      </c>
      <c r="I56" s="29">
        <f t="shared" ref="I56:I71" si="5">E56/$F$26*100</f>
        <v>0.10288981885455931</v>
      </c>
    </row>
    <row r="57" spans="1:9">
      <c r="A57" s="25" t="s">
        <v>37</v>
      </c>
      <c r="B57" s="7">
        <v>5933</v>
      </c>
      <c r="C57" s="7">
        <v>97</v>
      </c>
      <c r="D57" s="7">
        <v>5621</v>
      </c>
      <c r="E57" s="7">
        <v>114</v>
      </c>
      <c r="F57" s="26">
        <f t="shared" si="2"/>
        <v>-5.8696663006163501</v>
      </c>
      <c r="G57" s="27">
        <f t="shared" si="3"/>
        <v>-9.5964542585502424E-2</v>
      </c>
      <c r="H57" s="28">
        <f t="shared" si="4"/>
        <v>5.5609968440526716</v>
      </c>
      <c r="I57" s="29">
        <f t="shared" si="5"/>
        <v>0.11278307066749771</v>
      </c>
    </row>
    <row r="58" spans="1:9">
      <c r="A58" s="25" t="s">
        <v>38</v>
      </c>
      <c r="B58" s="7">
        <v>5796</v>
      </c>
      <c r="C58" s="7">
        <v>161</v>
      </c>
      <c r="D58" s="7">
        <v>5474</v>
      </c>
      <c r="E58" s="7">
        <v>174</v>
      </c>
      <c r="F58" s="26">
        <f t="shared" si="2"/>
        <v>-5.7341287507790941</v>
      </c>
      <c r="G58" s="27">
        <f t="shared" si="3"/>
        <v>-0.15928135418830816</v>
      </c>
      <c r="H58" s="28">
        <f t="shared" si="4"/>
        <v>5.4155660424024772</v>
      </c>
      <c r="I58" s="29">
        <f t="shared" si="5"/>
        <v>0.17214258154512807</v>
      </c>
    </row>
    <row r="59" spans="1:9">
      <c r="A59" s="25" t="s">
        <v>39</v>
      </c>
      <c r="B59" s="7">
        <v>5316</v>
      </c>
      <c r="C59" s="7">
        <v>262</v>
      </c>
      <c r="D59" s="7">
        <v>4809</v>
      </c>
      <c r="E59" s="7">
        <v>264</v>
      </c>
      <c r="F59" s="26">
        <f t="shared" si="2"/>
        <v>-5.2592526637580512</v>
      </c>
      <c r="G59" s="27">
        <f t="shared" si="3"/>
        <v>-0.25920319749898596</v>
      </c>
      <c r="H59" s="28">
        <f t="shared" si="4"/>
        <v>4.7576647968420742</v>
      </c>
      <c r="I59" s="29">
        <f t="shared" si="5"/>
        <v>0.26118184786157361</v>
      </c>
    </row>
    <row r="60" spans="1:9">
      <c r="A60" s="25" t="s">
        <v>40</v>
      </c>
      <c r="B60" s="7">
        <v>5363</v>
      </c>
      <c r="C60" s="7">
        <v>392</v>
      </c>
      <c r="D60" s="7">
        <v>5091</v>
      </c>
      <c r="E60" s="7">
        <v>430</v>
      </c>
      <c r="F60" s="26">
        <f t="shared" si="2"/>
        <v>-5.3057509472788613</v>
      </c>
      <c r="G60" s="27">
        <f t="shared" si="3"/>
        <v>-0.38781547106718506</v>
      </c>
      <c r="H60" s="28">
        <f t="shared" si="4"/>
        <v>5.0366544979669365</v>
      </c>
      <c r="I60" s="29">
        <f t="shared" si="5"/>
        <v>0.42540982795635102</v>
      </c>
    </row>
    <row r="61" spans="1:9">
      <c r="A61" s="25" t="s">
        <v>41</v>
      </c>
      <c r="B61" s="7">
        <v>5500</v>
      </c>
      <c r="C61" s="7">
        <v>420</v>
      </c>
      <c r="D61" s="7">
        <v>5170</v>
      </c>
      <c r="E61" s="7">
        <v>431</v>
      </c>
      <c r="F61" s="26">
        <f t="shared" si="2"/>
        <v>-5.4412884971161173</v>
      </c>
      <c r="G61" s="27">
        <f t="shared" si="3"/>
        <v>-0.41551657614341253</v>
      </c>
      <c r="H61" s="28">
        <f t="shared" si="4"/>
        <v>5.11481118728915</v>
      </c>
      <c r="I61" s="29">
        <f t="shared" si="5"/>
        <v>0.42639915313764482</v>
      </c>
    </row>
    <row r="62" spans="1:9">
      <c r="A62" s="25" t="s">
        <v>42</v>
      </c>
      <c r="B62" s="7">
        <v>4440</v>
      </c>
      <c r="C62" s="7">
        <v>486</v>
      </c>
      <c r="D62" s="7">
        <v>4292</v>
      </c>
      <c r="E62" s="7">
        <v>488</v>
      </c>
      <c r="F62" s="26">
        <f t="shared" si="2"/>
        <v>-4.3926038049446472</v>
      </c>
      <c r="G62" s="27">
        <f t="shared" si="3"/>
        <v>-0.48081203810880596</v>
      </c>
      <c r="H62" s="28">
        <f t="shared" si="4"/>
        <v>4.2461836781131597</v>
      </c>
      <c r="I62" s="29">
        <f t="shared" si="5"/>
        <v>0.48279068847139367</v>
      </c>
    </row>
    <row r="63" spans="1:9">
      <c r="A63" s="25" t="s">
        <v>43</v>
      </c>
      <c r="B63" s="7">
        <v>3678</v>
      </c>
      <c r="C63" s="7">
        <v>497</v>
      </c>
      <c r="D63" s="7">
        <v>3543</v>
      </c>
      <c r="E63" s="7">
        <v>565</v>
      </c>
      <c r="F63" s="26">
        <f t="shared" si="2"/>
        <v>-3.6387380167987411</v>
      </c>
      <c r="G63" s="27">
        <f t="shared" si="3"/>
        <v>-0.49169461510303819</v>
      </c>
      <c r="H63" s="28">
        <f t="shared" si="4"/>
        <v>3.5051791173240732</v>
      </c>
      <c r="I63" s="29">
        <f t="shared" si="5"/>
        <v>0.55896872743101933</v>
      </c>
    </row>
    <row r="64" spans="1:9">
      <c r="A64" s="25" t="s">
        <v>44</v>
      </c>
      <c r="B64" s="7">
        <v>4068</v>
      </c>
      <c r="C64" s="7">
        <v>542</v>
      </c>
      <c r="D64" s="7">
        <v>3719</v>
      </c>
      <c r="E64" s="7">
        <v>658</v>
      </c>
      <c r="F64" s="26">
        <f t="shared" si="2"/>
        <v>-4.024574837503339</v>
      </c>
      <c r="G64" s="27">
        <f t="shared" si="3"/>
        <v>-0.53621424826126096</v>
      </c>
      <c r="H64" s="28">
        <f t="shared" si="4"/>
        <v>3.6793003492317893</v>
      </c>
      <c r="I64" s="29">
        <f t="shared" si="5"/>
        <v>0.65097596929134638</v>
      </c>
    </row>
    <row r="65" spans="1:9">
      <c r="A65" s="25" t="s">
        <v>45</v>
      </c>
      <c r="B65" s="7">
        <v>3277</v>
      </c>
      <c r="C65" s="7">
        <v>592</v>
      </c>
      <c r="D65" s="7">
        <v>2757</v>
      </c>
      <c r="E65" s="7">
        <v>587</v>
      </c>
      <c r="F65" s="26">
        <f t="shared" si="2"/>
        <v>-3.2420186190999125</v>
      </c>
      <c r="G65" s="27">
        <f t="shared" si="3"/>
        <v>-0.585680507325953</v>
      </c>
      <c r="H65" s="28">
        <f t="shared" si="4"/>
        <v>2.7275695248271155</v>
      </c>
      <c r="I65" s="29">
        <f t="shared" si="5"/>
        <v>0.58073388141948379</v>
      </c>
    </row>
    <row r="66" spans="1:9">
      <c r="A66" s="25" t="s">
        <v>46</v>
      </c>
      <c r="B66" s="7">
        <v>2079</v>
      </c>
      <c r="C66" s="7">
        <v>529</v>
      </c>
      <c r="D66" s="7">
        <v>1878</v>
      </c>
      <c r="E66" s="7">
        <v>493</v>
      </c>
      <c r="F66" s="26">
        <f t="shared" si="2"/>
        <v>-2.056807051909892</v>
      </c>
      <c r="G66" s="27">
        <f t="shared" si="3"/>
        <v>-0.52335302090444102</v>
      </c>
      <c r="H66" s="28">
        <f t="shared" si="4"/>
        <v>1.8579526904698305</v>
      </c>
      <c r="I66" s="29">
        <f t="shared" si="5"/>
        <v>0.48773731437786289</v>
      </c>
    </row>
    <row r="67" spans="1:9">
      <c r="A67" s="25" t="s">
        <v>47</v>
      </c>
      <c r="B67" s="7">
        <v>1199</v>
      </c>
      <c r="C67" s="7">
        <v>515</v>
      </c>
      <c r="D67" s="7">
        <v>1094</v>
      </c>
      <c r="E67" s="7">
        <v>475</v>
      </c>
      <c r="F67" s="26">
        <f t="shared" si="2"/>
        <v>-1.1862008923713137</v>
      </c>
      <c r="G67" s="27">
        <f t="shared" si="3"/>
        <v>-0.5095024683663274</v>
      </c>
      <c r="H67" s="28">
        <f t="shared" si="4"/>
        <v>1.0823217483354604</v>
      </c>
      <c r="I67" s="29">
        <f t="shared" si="5"/>
        <v>0.46992946111457379</v>
      </c>
    </row>
    <row r="68" spans="1:9">
      <c r="A68" s="25" t="s">
        <v>48</v>
      </c>
      <c r="B68" s="7">
        <v>639</v>
      </c>
      <c r="C68" s="7">
        <v>337</v>
      </c>
      <c r="D68" s="7">
        <v>650</v>
      </c>
      <c r="E68" s="7">
        <v>348</v>
      </c>
      <c r="F68" s="26">
        <f t="shared" si="2"/>
        <v>-0.63217879084676343</v>
      </c>
      <c r="G68" s="27">
        <f t="shared" si="3"/>
        <v>-0.33340258609602391</v>
      </c>
      <c r="H68" s="28">
        <f t="shared" si="4"/>
        <v>0.64306136784099566</v>
      </c>
      <c r="I68" s="29">
        <f t="shared" si="5"/>
        <v>0.34428516309025614</v>
      </c>
    </row>
    <row r="69" spans="1:9">
      <c r="A69" s="25" t="s">
        <v>49</v>
      </c>
      <c r="B69" s="7">
        <v>401</v>
      </c>
      <c r="C69" s="7">
        <v>223</v>
      </c>
      <c r="D69" s="7">
        <v>460</v>
      </c>
      <c r="E69" s="7">
        <v>234</v>
      </c>
      <c r="F69" s="26">
        <f t="shared" si="2"/>
        <v>-0.39671939769882969</v>
      </c>
      <c r="G69" s="27">
        <f t="shared" si="3"/>
        <v>-0.22061951542852618</v>
      </c>
      <c r="H69" s="28">
        <f t="shared" si="4"/>
        <v>0.45508958339516614</v>
      </c>
      <c r="I69" s="29">
        <f t="shared" si="5"/>
        <v>0.23150209242275843</v>
      </c>
    </row>
    <row r="70" spans="1:9">
      <c r="A70" s="25" t="s">
        <v>50</v>
      </c>
      <c r="B70" s="7">
        <v>193</v>
      </c>
      <c r="C70" s="7">
        <v>150</v>
      </c>
      <c r="D70" s="7">
        <v>297</v>
      </c>
      <c r="E70" s="7">
        <v>156</v>
      </c>
      <c r="F70" s="26">
        <f t="shared" si="2"/>
        <v>-0.19093975998971102</v>
      </c>
      <c r="G70" s="27">
        <f t="shared" si="3"/>
        <v>-0.1483987771940759</v>
      </c>
      <c r="H70" s="28">
        <f t="shared" si="4"/>
        <v>0.2938295788442703</v>
      </c>
      <c r="I70" s="29">
        <f t="shared" si="5"/>
        <v>0.15433472828183897</v>
      </c>
    </row>
    <row r="71" spans="1:9">
      <c r="A71" s="30" t="s">
        <v>18</v>
      </c>
      <c r="B71" s="7">
        <v>135</v>
      </c>
      <c r="C71" s="7">
        <v>118</v>
      </c>
      <c r="D71" s="8">
        <v>336</v>
      </c>
      <c r="E71" s="8">
        <v>180</v>
      </c>
      <c r="F71" s="26">
        <f t="shared" si="2"/>
        <v>-0.13355889947466831</v>
      </c>
      <c r="G71" s="27">
        <f t="shared" si="3"/>
        <v>-0.11674037139267307</v>
      </c>
      <c r="H71" s="28">
        <f t="shared" si="4"/>
        <v>0.33241326091473006</v>
      </c>
      <c r="I71" s="29">
        <f t="shared" si="5"/>
        <v>0.17807853263289108</v>
      </c>
    </row>
    <row r="72" spans="1:9">
      <c r="A72" s="35" t="s">
        <v>1</v>
      </c>
      <c r="B72" s="36">
        <f>SUM(B55:B71)</f>
        <v>59743</v>
      </c>
      <c r="C72" s="36">
        <f>SUM(C55:C71)</f>
        <v>5512</v>
      </c>
      <c r="D72" s="36">
        <f>SUM(D55:D71)</f>
        <v>56163</v>
      </c>
      <c r="E72" s="36">
        <f>SUM(E55:E71)</f>
        <v>5787</v>
      </c>
      <c r="F72" s="39">
        <f>SUM(B72:E72)</f>
        <v>127205</v>
      </c>
      <c r="G72" s="36"/>
      <c r="H72" s="36"/>
      <c r="I72" s="40"/>
    </row>
  </sheetData>
  <mergeCells count="4">
    <mergeCell ref="B4:C4"/>
    <mergeCell ref="D4:E4"/>
    <mergeCell ref="B53:C53"/>
    <mergeCell ref="D53:E5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P5tierradelfuego</vt:lpstr>
      <vt:lpstr>Pirámides</vt:lpstr>
      <vt:lpstr>Hoja1</vt:lpstr>
      <vt:lpstr>P5tierradelfuego!Títulos_a_imprimir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</cp:lastModifiedBy>
  <cp:lastPrinted>2013-01-16T16:08:13Z</cp:lastPrinted>
  <dcterms:created xsi:type="dcterms:W3CDTF">2011-08-16T20:05:38Z</dcterms:created>
  <dcterms:modified xsi:type="dcterms:W3CDTF">2022-04-01T19:15:05Z</dcterms:modified>
</cp:coreProperties>
</file>